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05"/>
  <workbookPr date1904="1" autoCompressPictures="0"/>
  <mc:AlternateContent xmlns:mc="http://schemas.openxmlformats.org/markup-compatibility/2006">
    <mc:Choice Requires="x15">
      <x15ac:absPath xmlns:x15ac="http://schemas.microsoft.com/office/spreadsheetml/2010/11/ac" url="C:\Users\RublevaYu\OneDrive - IUCN International Union for Conservation of Nature\03385 Global EbA Fund\4 Operations\4 Operationalisation\Updated GPM and annexes\Updated docs\"/>
    </mc:Choice>
  </mc:AlternateContent>
  <xr:revisionPtr revIDLastSave="563" documentId="13_ncr:1_{92B425FF-48EE-46E8-87EE-F3398428E8BB}" xr6:coauthVersionLast="47" xr6:coauthVersionMax="47" xr10:uidLastSave="{EB226CF4-930D-4203-9EA7-F0746D123395}"/>
  <bookViews>
    <workbookView xWindow="0" yWindow="0" windowWidth="23040" windowHeight="9075" tabRatio="500" xr2:uid="{00000000-000D-0000-FFFF-FFFF00000000}"/>
  </bookViews>
  <sheets>
    <sheet name="Budget Guidance" sheetId="5" r:id="rId1"/>
    <sheet name="Budget Summary" sheetId="1" r:id="rId2"/>
    <sheet name="Detailed Budget Template" sheetId="4" r:id="rId3"/>
  </sheets>
  <externalReferences>
    <externalReference r:id="rId4"/>
    <externalReference r:id="rId5"/>
    <externalReference r:id="rId6"/>
  </externalReferences>
  <definedNames>
    <definedName name="budget">'[1]Budget Line Item'!#REF!</definedName>
    <definedName name="Clement">#REF!</definedName>
    <definedName name="Clin_Opt_1">#REF!</definedName>
    <definedName name="Clin_Opt_2">#REF!</definedName>
    <definedName name="Clin_Opt_3">#REF!</definedName>
    <definedName name="Clin_Opt_4">#REF!</definedName>
    <definedName name="Clin_Percent">[2]MSH!#REF!</definedName>
    <definedName name="Clin_Subrow">#REF!</definedName>
    <definedName name="Clin_Sum">#REF!</definedName>
    <definedName name="Clin_Totals">#REF!</definedName>
    <definedName name="Clin_Year_2">#REF!</definedName>
    <definedName name="Clin_Year_3">#REF!</definedName>
    <definedName name="Clin_Year_4">#REF!</definedName>
    <definedName name="Clin_Year_5">#REF!</definedName>
    <definedName name="Clins">#REF!</definedName>
    <definedName name="ClinSalSub">#REF!</definedName>
    <definedName name="Cost_Share">[2]MSH!#REF!</definedName>
    <definedName name="Currency">#REF!</definedName>
    <definedName name="FWCI">[2]MSH!#REF!</definedName>
    <definedName name="INF">#REF!</definedName>
    <definedName name="Inflation_factor_year_2">'[3]Budget Line Item'!$E$3</definedName>
    <definedName name="Inflation_factor_year_3">'[3]Budget Line Item'!$E$4</definedName>
    <definedName name="Inflation_factor_year_4">'[3]Budget Line Item'!$E$5</definedName>
    <definedName name="Inflation_factor_year_5">'[3]Budget Line Item'!$E$6</definedName>
    <definedName name="LocProf">[2]MSH!#REF!</definedName>
    <definedName name="LOE">[2]Parameters!#REF!</definedName>
    <definedName name="mercy">[2]Parameters!#REF!</definedName>
    <definedName name="MSH_Opt_3">[2]MSH!#REF!</definedName>
    <definedName name="MSH_Opt_4">[2]MSH!#REF!</definedName>
    <definedName name="MSH_Year_4">[2]MSH!#REF!</definedName>
    <definedName name="MSH_Year_5">[2]MSH!#REF!</definedName>
    <definedName name="_xlnm.Print_Area" localSheetId="1">'Budget Summary'!$A$5:$F$50</definedName>
    <definedName name="_xlnm.Print_Area" localSheetId="2">'Detailed Budget Template'!$B$1:$K$60</definedName>
    <definedName name="SM">[2]Parameters!#REF!</definedName>
    <definedName name="Sub_Opt_1">#REF!</definedName>
    <definedName name="Sub_Opt_2">#REF!</definedName>
    <definedName name="Sub_Opt_3">#REF!</definedName>
    <definedName name="Sub_Opt_4">#REF!</definedName>
    <definedName name="Sub_Year_2">#REF!</definedName>
    <definedName name="Sub_Year_3">#REF!</definedName>
    <definedName name="Sub_Year_4">#REF!</definedName>
    <definedName name="Sub_Year_5">#REF!</definedName>
    <definedName name="Sum_CostShare">[2]Summary!#REF!</definedName>
    <definedName name="Sum_Grants">[2]Summary!#REF!</definedName>
    <definedName name="Sum_Opt_3">[2]Summary!#REF!</definedName>
    <definedName name="Sum_Opt_4">[2]Summary!#REF!</definedName>
    <definedName name="Sum_Year_4">[2]Summary!#REF!</definedName>
    <definedName name="Sum_Year_5">[2]Summary!#REF!</definedName>
    <definedName name="Training_Opt_1">#REF!</definedName>
    <definedName name="Training_Opt_2">#REF!</definedName>
    <definedName name="Training_Opt_3">#REF!</definedName>
    <definedName name="Training_Opt_4">#REF!</definedName>
    <definedName name="Training_Year_2">#REF!</definedName>
    <definedName name="Training_Year_3">#REF!</definedName>
    <definedName name="Training_Year_4">#REF!</definedName>
    <definedName name="Training_Year_5">#REF!</definedName>
    <definedName name="usd">#REF!</definedName>
  </definedName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53" i="4" l="1"/>
  <c r="I28" i="4"/>
  <c r="I23" i="4"/>
  <c r="I22" i="4"/>
  <c r="I19" i="4"/>
  <c r="I18" i="4"/>
  <c r="I17" i="4"/>
  <c r="I16" i="4"/>
  <c r="E44" i="1"/>
  <c r="B44" i="1"/>
  <c r="E34" i="1"/>
  <c r="I9" i="4"/>
  <c r="I50" i="4" l="1"/>
  <c r="I49" i="4"/>
  <c r="I46" i="4"/>
  <c r="I37" i="4"/>
  <c r="I33" i="4"/>
  <c r="I32" i="4"/>
  <c r="I31" i="4"/>
  <c r="I29" i="4"/>
  <c r="I27"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K48" i="4" l="1"/>
  <c r="K49" i="4"/>
  <c r="K50" i="4"/>
  <c r="J51" i="4"/>
  <c r="J58" i="4"/>
  <c r="I51" i="4" l="1"/>
  <c r="E40" i="1" s="1"/>
  <c r="K51" i="4"/>
  <c r="B40" i="1" s="1"/>
  <c r="K9" i="4"/>
  <c r="I57" i="4" l="1"/>
  <c r="I56" i="4"/>
  <c r="I58" i="4" s="1"/>
  <c r="I47" i="4"/>
  <c r="E39" i="1" s="1"/>
  <c r="K27" i="4"/>
  <c r="I13" i="4"/>
  <c r="I12" i="4"/>
  <c r="I11" i="4"/>
  <c r="I10" i="4"/>
  <c r="I14" i="4" l="1"/>
  <c r="I20" i="4"/>
  <c r="E35" i="1" s="1"/>
  <c r="I24" i="4"/>
  <c r="E36" i="1" s="1"/>
  <c r="K57" i="4" l="1"/>
  <c r="K56" i="4"/>
  <c r="K58" i="4" s="1"/>
  <c r="K55" i="4"/>
  <c r="K45" i="4"/>
  <c r="K40" i="4"/>
  <c r="K36" i="4"/>
  <c r="K35" i="4"/>
  <c r="K25" i="4"/>
  <c r="K23" i="4"/>
  <c r="K22" i="4"/>
  <c r="K21" i="4"/>
  <c r="K19" i="4"/>
  <c r="K18" i="4"/>
  <c r="K17" i="4"/>
  <c r="K16" i="4"/>
  <c r="K15" i="4"/>
  <c r="K13" i="4"/>
  <c r="K12" i="4"/>
  <c r="K11" i="4"/>
  <c r="J24" i="4"/>
  <c r="K24" i="4" s="1"/>
  <c r="B36" i="1" s="1"/>
  <c r="J34" i="4"/>
  <c r="K33" i="4"/>
  <c r="K32" i="4"/>
  <c r="K31" i="4"/>
  <c r="K29" i="4"/>
  <c r="K28" i="4"/>
  <c r="I34" i="4" l="1"/>
  <c r="K34" i="4" l="1"/>
  <c r="B37" i="1" s="1"/>
  <c r="E37" i="1"/>
  <c r="J20" i="4"/>
  <c r="K10" i="4"/>
  <c r="J47" i="4"/>
  <c r="J44" i="4"/>
  <c r="I43" i="4"/>
  <c r="K43" i="4" s="1"/>
  <c r="I42" i="4"/>
  <c r="K42" i="4" s="1"/>
  <c r="I41" i="4"/>
  <c r="K41" i="4" s="1"/>
  <c r="I39" i="4"/>
  <c r="K39" i="4" s="1"/>
  <c r="I38" i="4"/>
  <c r="K38" i="4" s="1"/>
  <c r="J14" i="4"/>
  <c r="J52" i="4" l="1"/>
  <c r="J54" i="4" s="1"/>
  <c r="J59" i="4" s="1"/>
  <c r="K37" i="4"/>
  <c r="I44" i="4"/>
  <c r="K47" i="4"/>
  <c r="B39" i="1" s="1"/>
  <c r="K46" i="4"/>
  <c r="K20" i="4"/>
  <c r="B35" i="1" s="1"/>
  <c r="K14" i="4"/>
  <c r="E38" i="1" l="1"/>
  <c r="I52" i="4"/>
  <c r="B34" i="1"/>
  <c r="I54" i="4"/>
  <c r="I59" i="4" s="1"/>
  <c r="B21" i="1" s="1"/>
  <c r="E41" i="1"/>
  <c r="E42" i="1" s="1"/>
  <c r="E46" i="1" s="1"/>
  <c r="K44" i="4"/>
  <c r="B38" i="1" l="1"/>
  <c r="K52" i="4"/>
  <c r="K53" i="4"/>
  <c r="B41" i="1" s="1"/>
  <c r="B42" i="1" s="1"/>
  <c r="B46" i="1" s="1"/>
  <c r="K54" i="4" l="1"/>
  <c r="K59" i="4" s="1"/>
  <c r="R59" i="4" l="1"/>
  <c r="R24" i="4"/>
  <c r="R47" i="4"/>
  <c r="R53" i="4"/>
  <c r="R20" i="4"/>
  <c r="R51" i="4"/>
  <c r="R34" i="4"/>
  <c r="R52" i="4"/>
  <c r="R14" i="4"/>
  <c r="R44" i="4"/>
  <c r="R58" i="4"/>
  <c r="E21" i="1"/>
  <c r="E29" i="1" s="1"/>
  <c r="E49" i="1" s="1"/>
  <c r="B29" i="1"/>
  <c r="B49" i="1" s="1"/>
</calcChain>
</file>

<file path=xl/sharedStrings.xml><?xml version="1.0" encoding="utf-8"?>
<sst xmlns="http://schemas.openxmlformats.org/spreadsheetml/2006/main" count="208" uniqueCount="184">
  <si>
    <t>BUDGET GUIDANCE</t>
  </si>
  <si>
    <t>General conditions for eligibility of expenditures</t>
  </si>
  <si>
    <t>1) Expenditures must be necessary for the project</t>
  </si>
  <si>
    <t>2) Expenditures must be incurred during the eligibility period of the project</t>
  </si>
  <si>
    <t>3) Expenditures must be identifiable and verifiable</t>
  </si>
  <si>
    <t>4) Expenditures must be reasonable, justified and comply with the principle of sound financial management</t>
  </si>
  <si>
    <t>5) Expenditures must comply with the requirements of applicable tax and social legislation</t>
  </si>
  <si>
    <t xml:space="preserve">No income may be generated from the funds provided! </t>
  </si>
  <si>
    <t>Eligible expenditures</t>
  </si>
  <si>
    <t>A. Staff</t>
  </si>
  <si>
    <r>
      <rPr>
        <sz val="10"/>
        <color rgb="FF000000"/>
        <rFont val="Verdana"/>
      </rPr>
      <t xml:space="preserve">Under this category include only employees of the Recipient/i.e. individuals who are in an employment relationship with the Recipient and receive a salary on which the Recipient pays social security contributions. </t>
    </r>
    <r>
      <rPr>
        <sz val="10"/>
        <color rgb="FFFF0000"/>
        <rFont val="Verdana"/>
      </rPr>
      <t xml:space="preserve">Actual staff costs shall be used for budgeting. </t>
    </r>
  </si>
  <si>
    <r>
      <rPr>
        <sz val="10"/>
        <color rgb="FF000000"/>
        <rFont val="Verdana"/>
      </rPr>
      <t xml:space="preserve">The grantee shall maintain </t>
    </r>
    <r>
      <rPr>
        <sz val="10"/>
        <color rgb="FFFF0000"/>
        <rFont val="Verdana"/>
      </rPr>
      <t xml:space="preserve">timesheets </t>
    </r>
    <r>
      <rPr>
        <sz val="10"/>
        <color rgb="FF000000"/>
        <rFont val="Verdana"/>
      </rPr>
      <t xml:space="preserve">to justify claims for costs of project staff. </t>
    </r>
  </si>
  <si>
    <t>B. External Service</t>
  </si>
  <si>
    <t>Under this category include external parties who do not have an employment relationship with the Recipient, external services may only be commissioned in compliance with procurement_policy_and_procedures_for_grant recipients (link below)</t>
  </si>
  <si>
    <t xml:space="preserve">annex_6_-_procurement_policy_and_procedures_for_grant_recipients </t>
  </si>
  <si>
    <t>A project closure audit is mandate if the total requested EbA fund is more than $100,000, The Project Audit is to provide independent and objective assurance that the grant funds were used for the purposes intended and in accordance with the project objectives and the Funding Contract.</t>
  </si>
  <si>
    <t>C. Literature and Printing</t>
  </si>
  <si>
    <t xml:space="preserve">If necessary literature and printing material constitute a significant position within the budget it might not be possible to subsume them under the administrative overheads. In this case, these need to be included in this section. </t>
  </si>
  <si>
    <t>D. Events</t>
  </si>
  <si>
    <t xml:space="preserve">For the calculation of all events, the location need to be mentioned. All expenditures should be broken down as detail. This includes e.g. a calculation based on prices per unit and a separate indication of venue and catering expenditures </t>
  </si>
  <si>
    <t xml:space="preserve">If catering is provided for employees, the daily subsistence allowance (DSA) must be reduced or catering should not be calculated for own personnel in order to prevent double funding. </t>
  </si>
  <si>
    <t>E. Travel</t>
  </si>
  <si>
    <t>The IUCN Travel Policy and Procedures for Non-Staff shall apply to all travel expenses and is available at https://www.iucn.org/sites/default/files/2022-07/iucn_travel_policy_for_non-staff_v1.2_july2019.pdf</t>
  </si>
  <si>
    <t>Air travel must be by economy class with the following exception: economy plus or premium economy class, where offered by the airline, is allowed for the total flying time of over eight (8) hours. Business and First class travel is not permitted. Reasonably priced, mid-range hotels, in a safe location, should be used where possible.</t>
  </si>
  <si>
    <r>
      <rPr>
        <sz val="10"/>
        <color rgb="FF000000"/>
        <rFont val="Verdana"/>
      </rPr>
      <t xml:space="preserve">Transport and accommodation costs are reimbursed on the basis of actual costs incurred, whereas the cost of meals and ancillary costs can be reimbursed on the basis of a Daily Subsistence Allowance (DSA). 
Grantee may opt to reimburse all expenses on the basis of actual expenditure incurred, as long as this </t>
    </r>
    <r>
      <rPr>
        <u/>
        <sz val="10"/>
        <color rgb="FF000000"/>
        <rFont val="Verdana"/>
      </rPr>
      <t xml:space="preserve">does not exceed the allowed DSA rate. </t>
    </r>
  </si>
  <si>
    <t>For use of DSA rate, Please download the DSA calculator from below link and rates are on Tab DSA Rates (the 5th tab),  Once the country is identified in the rate table, look for the name of the area/city. For any area/city not listed, use the rate from the country with blank area/city. This is the rate for 'everywhere else' in that country. The same goes for countries where there is only one rate for everywhere.</t>
  </si>
  <si>
    <t>IUCN Daily Subsistence Allowance (DSA) Rates</t>
  </si>
  <si>
    <t>F. Procurement of materials and equipment</t>
  </si>
  <si>
    <r>
      <rPr>
        <sz val="10"/>
        <color rgb="FF000000"/>
        <rFont val="Verdana"/>
      </rPr>
      <t xml:space="preserve">Under this cost category include items of equipment and unexpendable materials, The use of all items and assets needs to be </t>
    </r>
    <r>
      <rPr>
        <u/>
        <sz val="10"/>
        <color rgb="FF000000"/>
        <rFont val="Verdana"/>
      </rPr>
      <t>earmarked for the specific purpose of the EbA fund project</t>
    </r>
    <r>
      <rPr>
        <sz val="10"/>
        <color rgb="FF000000"/>
        <rFont val="Verdana"/>
      </rPr>
      <t xml:space="preserve"> as outlined and approved in the project proposal. IUCN will decide on the further use of items and assets after the completion of the project.</t>
    </r>
  </si>
  <si>
    <t>Purchase of equipment should be in compliance with procurement_policy_and_procedures_for_grant recipients (link below)</t>
  </si>
  <si>
    <t xml:space="preserve">Purchase of laptop for staff working part-time on this project is NOT allowed. </t>
  </si>
  <si>
    <t>G. Other Direct Costs/Consumables</t>
  </si>
  <si>
    <t xml:space="preserve">Under this cost catagory include everything necessary that does not fall into the above categories, pro-rata expenditures may be eligible
if calculated according to an expenditures allocation system that takes into account only the portion of the expenditures which corresponds to the rate of actual use on EbA fund project. </t>
  </si>
  <si>
    <t xml:space="preserve">Consumables which fall into this category can be pooled and funded under the administration overheads to simplify project accounting. However, if the layout of the project so requires , this section is used to display relevant items in particular. </t>
  </si>
  <si>
    <t xml:space="preserve">H. Administrative costs </t>
  </si>
  <si>
    <t>Administrative overhead costs must be reasonable and plausible and shall under no circumstances exceed 10% of the direct expenditures (budget category A-G). Please note that in the case of an audit the administrative overheads must be explained in a comprehensible way.</t>
  </si>
  <si>
    <t>I. Subgrants</t>
  </si>
  <si>
    <t>A separate budget must be agreed in each case for the individual forwarding of funds to third party recipient organisations, Detailed budget that follows the same detailed budget template must be provided in separate tabs.</t>
  </si>
  <si>
    <t>Co-finance</t>
  </si>
  <si>
    <t xml:space="preserve">Own- or third-party funds are not a requirement for funding but are nevertheless greatly appreciated and encouraged. </t>
  </si>
  <si>
    <t>Complete the budget template with a detailed budget, which must be coherent with the activities listed in the full proposal template. The budget must be presented in United States Dollars (USD).</t>
  </si>
  <si>
    <t>Global EbA Fund Grantees</t>
  </si>
  <si>
    <t>Annex 5</t>
  </si>
  <si>
    <t>NAME</t>
  </si>
  <si>
    <t>BUDGET for PROJECT Support</t>
  </si>
  <si>
    <t xml:space="preserve">Organization : </t>
  </si>
  <si>
    <t>Project Duration</t>
  </si>
  <si>
    <t>Project:</t>
  </si>
  <si>
    <t># of Months</t>
  </si>
  <si>
    <t>Column (1)</t>
  </si>
  <si>
    <t>Column (2)</t>
  </si>
  <si>
    <t>Column (3)</t>
  </si>
  <si>
    <t>Proposed</t>
  </si>
  <si>
    <t>Total Project Budget</t>
  </si>
  <si>
    <t>Global EbA Fund Budget</t>
  </si>
  <si>
    <t>(All Years)
Global EbA Fund + Co-finance</t>
  </si>
  <si>
    <t>(All Years)
(Global EbA Fund only)</t>
  </si>
  <si>
    <t>REVENUE</t>
  </si>
  <si>
    <t>Amount (USD)</t>
  </si>
  <si>
    <t>Category*</t>
  </si>
  <si>
    <t>Global EbA Fund</t>
  </si>
  <si>
    <r>
      <rPr>
        <b/>
        <sz val="10"/>
        <color rgb="FF000000"/>
        <rFont val="Arial Narrow"/>
      </rPr>
      <t xml:space="preserve">Co-finance </t>
    </r>
    <r>
      <rPr>
        <sz val="10"/>
        <color rgb="FF000000"/>
        <rFont val="Arial Narrow"/>
      </rPr>
      <t>(All financing parties shall be entered separately, indicating the name and amount of the contribution provided in each case.)</t>
    </r>
  </si>
  <si>
    <t>TOTAL REVENUE</t>
  </si>
  <si>
    <t>BUDGET</t>
  </si>
  <si>
    <t>Category</t>
  </si>
  <si>
    <t>Staff</t>
  </si>
  <si>
    <t>External services</t>
  </si>
  <si>
    <t>Literature and printing</t>
  </si>
  <si>
    <t xml:space="preserve">Events </t>
  </si>
  <si>
    <t xml:space="preserve">Travel </t>
  </si>
  <si>
    <t>Procurement of materials and equipment</t>
  </si>
  <si>
    <t>Other direct costs/consumables</t>
  </si>
  <si>
    <t>Administrative cost (Max 10%)</t>
  </si>
  <si>
    <t>Subtotal</t>
  </si>
  <si>
    <t>Subgrants</t>
  </si>
  <si>
    <t>TOTAL BUDGET</t>
  </si>
  <si>
    <t xml:space="preserve"> DETAILED LINE-ITEM BUDGET</t>
  </si>
  <si>
    <t>Organization's Name</t>
  </si>
  <si>
    <t>Project Title</t>
  </si>
  <si>
    <t xml:space="preserve">        </t>
  </si>
  <si>
    <t>Unit Cost</t>
  </si>
  <si>
    <t>Requested Global EbA Fund</t>
  </si>
  <si>
    <t>Co-financing by Applicant</t>
  </si>
  <si>
    <t>Project Total</t>
  </si>
  <si>
    <t>Budget by Activity</t>
  </si>
  <si>
    <t>Please do not delete the formula in this column</t>
  </si>
  <si>
    <t>Unit</t>
  </si>
  <si>
    <t>Number</t>
  </si>
  <si>
    <t xml:space="preserve"> Amount  </t>
  </si>
  <si>
    <t>Rate</t>
  </si>
  <si>
    <t>A</t>
  </si>
  <si>
    <t>Staff (salary + social security contributions)</t>
  </si>
  <si>
    <t xml:space="preserve">months    </t>
  </si>
  <si>
    <t>salary + benefit</t>
  </si>
  <si>
    <t>% effort</t>
  </si>
  <si>
    <t>Activity 1.1</t>
  </si>
  <si>
    <t>Activity 1.2</t>
  </si>
  <si>
    <t>Activity 1.3</t>
  </si>
  <si>
    <t>Activity 2.1</t>
  </si>
  <si>
    <t>Activity 3.1</t>
  </si>
  <si>
    <t>Grand Total</t>
  </si>
  <si>
    <t>A.1</t>
  </si>
  <si>
    <t>Project Manager</t>
  </si>
  <si>
    <t>Month</t>
  </si>
  <si>
    <t>A.2</t>
  </si>
  <si>
    <t>Project Officer, etc.</t>
  </si>
  <si>
    <t>A.3</t>
  </si>
  <si>
    <t>A.4</t>
  </si>
  <si>
    <t>A.5</t>
  </si>
  <si>
    <t>Subtotal Personnel (salary + benefit)</t>
  </si>
  <si>
    <t>B</t>
  </si>
  <si>
    <t># units</t>
  </si>
  <si>
    <t>unit cost</t>
  </si>
  <si>
    <t>B.1</t>
  </si>
  <si>
    <t>Consultancy 1 (function description)</t>
  </si>
  <si>
    <t>Daily Rate</t>
  </si>
  <si>
    <t>B.2</t>
  </si>
  <si>
    <t>Consultancy 2 (function description)</t>
  </si>
  <si>
    <t>B.3</t>
  </si>
  <si>
    <t>Consultancy 3 (function description)</t>
  </si>
  <si>
    <t>B.4</t>
  </si>
  <si>
    <t>Audit - A project closure audit is mandate if the total requested EbA fund is more than $100,000</t>
  </si>
  <si>
    <t>Subtotal External services</t>
  </si>
  <si>
    <t>C</t>
  </si>
  <si>
    <t>C.1</t>
  </si>
  <si>
    <t>literature</t>
  </si>
  <si>
    <t>C.2</t>
  </si>
  <si>
    <t>publication</t>
  </si>
  <si>
    <t>Subtotal Literature and printing</t>
  </si>
  <si>
    <t>D</t>
  </si>
  <si>
    <t># people</t>
  </si>
  <si>
    <t># days</t>
  </si>
  <si>
    <t>Cost</t>
  </si>
  <si>
    <t>D.1</t>
  </si>
  <si>
    <t>Event 1 (e.g. training for local community)</t>
  </si>
  <si>
    <t>D.1.1</t>
  </si>
  <si>
    <t>Venue</t>
  </si>
  <si>
    <t>D.1.2</t>
  </si>
  <si>
    <t>Catering</t>
  </si>
  <si>
    <t>D.1.3</t>
  </si>
  <si>
    <t>D.2</t>
  </si>
  <si>
    <t>Event 2 (e.g. stake holders engagement)</t>
  </si>
  <si>
    <t>D.2.1</t>
  </si>
  <si>
    <t>D.2.2</t>
  </si>
  <si>
    <t>D.2.3</t>
  </si>
  <si>
    <t xml:space="preserve">Subtotal Events </t>
  </si>
  <si>
    <t>E</t>
  </si>
  <si>
    <t>E.1</t>
  </si>
  <si>
    <t xml:space="preserve">International Travel </t>
  </si>
  <si>
    <t>E.1.1.1</t>
  </si>
  <si>
    <t>International Airfare (from…to /RT)</t>
  </si>
  <si>
    <t>E.1.1.2</t>
  </si>
  <si>
    <t>International Lodging</t>
  </si>
  <si>
    <t>E.1.1.3</t>
  </si>
  <si>
    <r>
      <t>Per Diem</t>
    </r>
    <r>
      <rPr>
        <b/>
        <sz val="8"/>
        <rFont val="Times New Roman"/>
        <family val="1"/>
      </rPr>
      <t xml:space="preserve"> </t>
    </r>
    <r>
      <rPr>
        <sz val="8"/>
        <rFont val="Times New Roman"/>
        <family val="1"/>
      </rPr>
      <t>(City, Country)</t>
    </r>
  </si>
  <si>
    <t>E.2</t>
  </si>
  <si>
    <t xml:space="preserve">Domestic Travel </t>
  </si>
  <si>
    <t>E.2.1.1</t>
  </si>
  <si>
    <t>Domestic Transportation (specify)</t>
  </si>
  <si>
    <t>E.2.1.2</t>
  </si>
  <si>
    <t>Domestic Lodging</t>
  </si>
  <si>
    <t>E.2.1.3</t>
  </si>
  <si>
    <t>Domestic Per Diem (City, Country)</t>
  </si>
  <si>
    <t>Subtotal Travel</t>
  </si>
  <si>
    <t>F</t>
  </si>
  <si>
    <t>F.1</t>
  </si>
  <si>
    <t xml:space="preserve">Specify, itemize </t>
  </si>
  <si>
    <t>Subtotal Procurement of materials and equipment</t>
  </si>
  <si>
    <t>G</t>
  </si>
  <si>
    <t>G.1</t>
  </si>
  <si>
    <t>G.2</t>
  </si>
  <si>
    <t>Subtotal Other direct costs/consumables</t>
  </si>
  <si>
    <t>Subtotal - Direct Costs</t>
  </si>
  <si>
    <t>H</t>
  </si>
  <si>
    <t>Administration costs (Maximum 10%, on budget line A - G)</t>
  </si>
  <si>
    <t>Subtotal - Direct Costs + Administration costs</t>
  </si>
  <si>
    <t>I</t>
  </si>
  <si>
    <r>
      <rPr>
        <b/>
        <sz val="11"/>
        <color rgb="FF000000"/>
        <rFont val="Times New Roman"/>
      </rPr>
      <t>Subgrants*</t>
    </r>
    <r>
      <rPr>
        <sz val="11"/>
        <color rgb="FF000000"/>
        <rFont val="Times New Roman"/>
      </rPr>
      <t xml:space="preserve"> - </t>
    </r>
    <r>
      <rPr>
        <sz val="8"/>
        <color rgb="FF000000"/>
        <rFont val="Times New Roman"/>
      </rPr>
      <t xml:space="preserve">Detailed budget that follows this same template must be provided for each subgrant. </t>
    </r>
    <r>
      <rPr>
        <b/>
        <sz val="8"/>
        <color rgb="FF000000"/>
        <rFont val="Times New Roman"/>
      </rPr>
      <t>Please note that lead partner's administrative costs can not be charged on sub-grantees' costs</t>
    </r>
  </si>
  <si>
    <t>I.1</t>
  </si>
  <si>
    <t>Subgrant (co-applicant 1)**</t>
  </si>
  <si>
    <t>Subtotal Subgrants</t>
  </si>
  <si>
    <t xml:space="preserve">Total Project Cost </t>
  </si>
  <si>
    <t>*Global EbA Fund will not support a small grants program directly.</t>
  </si>
  <si>
    <t xml:space="preserve">** Detailed line-item budgets for co-applicants should be included in additional tabs within this excel workbook and should include the same level of details as required for lead applicant.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</si>
</sst>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quot;$&quot;#,##0"/>
  </numFmts>
  <fonts count="43">
    <font>
      <sz val="10"/>
      <name val="Verdana"/>
    </font>
    <font>
      <sz val="11"/>
      <color theme="1"/>
      <name val="Calibri"/>
      <family val="2"/>
      <scheme val="minor"/>
    </font>
    <font>
      <sz val="8"/>
      <name val="Verdana"/>
      <family val="2"/>
    </font>
    <font>
      <sz val="10"/>
      <name val="Arial Narrow"/>
      <family val="2"/>
    </font>
    <font>
      <b/>
      <sz val="11"/>
      <name val="Arial Narrow"/>
      <family val="2"/>
    </font>
    <font>
      <b/>
      <sz val="10"/>
      <name val="Arial Narrow"/>
      <family val="2"/>
    </font>
    <font>
      <i/>
      <sz val="10"/>
      <name val="Arial Narrow"/>
      <family val="2"/>
    </font>
    <font>
      <b/>
      <i/>
      <u/>
      <sz val="9"/>
      <name val="Arial Narrow"/>
      <family val="2"/>
    </font>
    <font>
      <b/>
      <sz val="9"/>
      <name val="Arial Narrow"/>
      <family val="2"/>
    </font>
    <font>
      <b/>
      <u/>
      <sz val="10"/>
      <name val="Arial Narrow"/>
      <family val="2"/>
    </font>
    <font>
      <b/>
      <sz val="14"/>
      <name val="Arial Narrow"/>
      <family val="2"/>
    </font>
    <font>
      <u/>
      <sz val="10"/>
      <color theme="10"/>
      <name val="Verdana"/>
      <family val="2"/>
    </font>
    <font>
      <u/>
      <sz val="10"/>
      <color theme="11"/>
      <name val="Verdana"/>
      <family val="2"/>
    </font>
    <font>
      <b/>
      <sz val="10"/>
      <name val="Calibri"/>
      <family val="2"/>
      <scheme val="minor"/>
    </font>
    <font>
      <b/>
      <sz val="11"/>
      <color theme="1"/>
      <name val="Calibri"/>
      <family val="2"/>
      <scheme val="minor"/>
    </font>
    <font>
      <i/>
      <sz val="10"/>
      <color theme="1"/>
      <name val="Calibri"/>
      <family val="2"/>
      <scheme val="minor"/>
    </font>
    <font>
      <sz val="8"/>
      <color theme="1"/>
      <name val="Calibri"/>
      <family val="2"/>
      <scheme val="minor"/>
    </font>
    <font>
      <b/>
      <sz val="8"/>
      <color theme="1"/>
      <name val="Times New Roman"/>
      <family val="1"/>
    </font>
    <font>
      <b/>
      <sz val="9"/>
      <color theme="1"/>
      <name val="Times New Roman"/>
      <family val="1"/>
    </font>
    <font>
      <b/>
      <sz val="11"/>
      <color theme="1"/>
      <name val="Times New Roman"/>
      <family val="1"/>
    </font>
    <font>
      <sz val="8"/>
      <color theme="1"/>
      <name val="Times New Roman"/>
      <family val="1"/>
    </font>
    <font>
      <b/>
      <sz val="10"/>
      <color theme="1"/>
      <name val="Times New Roman"/>
      <family val="1"/>
    </font>
    <font>
      <b/>
      <i/>
      <sz val="8"/>
      <color theme="1"/>
      <name val="Times New Roman"/>
      <family val="1"/>
    </font>
    <font>
      <sz val="10"/>
      <color theme="1"/>
      <name val="Times New Roman"/>
      <family val="1"/>
    </font>
    <font>
      <u/>
      <sz val="8"/>
      <color theme="1"/>
      <name val="Times New Roman"/>
      <family val="1"/>
    </font>
    <font>
      <b/>
      <sz val="12"/>
      <color theme="1"/>
      <name val="Times New Roman"/>
      <family val="1"/>
    </font>
    <font>
      <b/>
      <sz val="9"/>
      <color theme="1"/>
      <name val="Calibri"/>
      <family val="2"/>
      <scheme val="minor"/>
    </font>
    <font>
      <sz val="8"/>
      <name val="Times New Roman"/>
      <family val="1"/>
    </font>
    <font>
      <b/>
      <sz val="8"/>
      <name val="Times New Roman"/>
      <family val="1"/>
    </font>
    <font>
      <sz val="11"/>
      <color rgb="FFFF0000"/>
      <name val="Calibri"/>
      <family val="2"/>
      <scheme val="minor"/>
    </font>
    <font>
      <b/>
      <sz val="11"/>
      <color rgb="FF000000"/>
      <name val="Times New Roman"/>
    </font>
    <font>
      <sz val="8"/>
      <color rgb="FF000000"/>
      <name val="Times New Roman"/>
    </font>
    <font>
      <b/>
      <sz val="10"/>
      <name val="Verdana"/>
    </font>
    <font>
      <b/>
      <i/>
      <sz val="10"/>
      <name val="Verdana"/>
    </font>
    <font>
      <sz val="10"/>
      <color rgb="FF000000"/>
      <name val="Verdana"/>
    </font>
    <font>
      <u/>
      <sz val="10"/>
      <color rgb="FF000000"/>
      <name val="Verdana"/>
    </font>
    <font>
      <sz val="10"/>
      <color rgb="FFFF0000"/>
      <name val="Verdana"/>
    </font>
    <font>
      <sz val="11"/>
      <color rgb="FF000000"/>
      <name val="Times New Roman"/>
    </font>
    <font>
      <b/>
      <sz val="8"/>
      <color rgb="FF000000"/>
      <name val="Times New Roman"/>
    </font>
    <font>
      <sz val="10"/>
      <color rgb="FF000000"/>
      <name val="Verdana"/>
      <charset val="1"/>
    </font>
    <font>
      <u/>
      <sz val="10"/>
      <color theme="10"/>
      <name val="Verdana"/>
    </font>
    <font>
      <b/>
      <sz val="10"/>
      <color rgb="FF000000"/>
      <name val="Arial Narrow"/>
    </font>
    <font>
      <sz val="10"/>
      <color rgb="FF000000"/>
      <name val="Arial Narrow"/>
    </font>
  </fonts>
  <fills count="9">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s>
  <borders count="31">
    <border>
      <left/>
      <right/>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rgb="FF00B050"/>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B050"/>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theme="9" tint="-0.249977111117893"/>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6">
    <xf numFmtId="0" fontId="0" fillId="0" borderId="0"/>
    <xf numFmtId="0" fontId="1" fillId="0" borderId="0"/>
    <xf numFmtId="164" fontId="1"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0" fillId="0" borderId="0" applyNumberFormat="0" applyFill="0" applyBorder="0" applyAlignment="0" applyProtection="0"/>
  </cellStyleXfs>
  <cellXfs count="224">
    <xf numFmtId="0" fontId="0" fillId="0" borderId="0" xfId="0"/>
    <xf numFmtId="0" fontId="3" fillId="0" borderId="0" xfId="0" applyFont="1"/>
    <xf numFmtId="0" fontId="5" fillId="0" borderId="1" xfId="0" applyFont="1" applyBorder="1" applyAlignment="1">
      <alignment horizontal="left"/>
    </xf>
    <xf numFmtId="0" fontId="5" fillId="0" borderId="0" xfId="0" applyFont="1"/>
    <xf numFmtId="0" fontId="3" fillId="0" borderId="0" xfId="0" applyFont="1" applyAlignment="1">
      <alignment horizontal="center" vertical="center"/>
    </xf>
    <xf numFmtId="0" fontId="6" fillId="0" borderId="4" xfId="0" applyFont="1" applyBorder="1" applyAlignment="1">
      <alignment horizontal="center" vertical="center" wrapText="1"/>
    </xf>
    <xf numFmtId="0" fontId="9" fillId="0" borderId="1" xfId="0" applyFont="1" applyBorder="1"/>
    <xf numFmtId="0" fontId="3" fillId="0" borderId="2" xfId="0" applyFont="1" applyBorder="1" applyAlignment="1">
      <alignment vertical="center"/>
    </xf>
    <xf numFmtId="0" fontId="5" fillId="0" borderId="1" xfId="0" applyFont="1" applyBorder="1"/>
    <xf numFmtId="0" fontId="3" fillId="0" borderId="1" xfId="0" applyFont="1" applyBorder="1"/>
    <xf numFmtId="0" fontId="5" fillId="0" borderId="3" xfId="0" applyFont="1" applyBorder="1"/>
    <xf numFmtId="165" fontId="3" fillId="0" borderId="0" xfId="0" applyNumberFormat="1" applyFont="1"/>
    <xf numFmtId="0" fontId="3" fillId="0" borderId="2" xfId="0" applyFont="1" applyBorder="1"/>
    <xf numFmtId="0" fontId="6" fillId="0" borderId="1" xfId="0" applyFont="1" applyBorder="1"/>
    <xf numFmtId="0" fontId="3" fillId="0" borderId="0" xfId="0" applyFont="1" applyAlignment="1">
      <alignment horizontal="right"/>
    </xf>
    <xf numFmtId="0" fontId="6" fillId="0" borderId="1" xfId="0" applyFont="1" applyBorder="1" applyAlignment="1">
      <alignment horizontal="center" vertical="center" wrapText="1"/>
    </xf>
    <xf numFmtId="0" fontId="4" fillId="0" borderId="0" xfId="0" applyFont="1"/>
    <xf numFmtId="0" fontId="3" fillId="0" borderId="5" xfId="0" applyFont="1" applyBorder="1" applyAlignment="1">
      <alignment horizontal="center" vertical="center"/>
    </xf>
    <xf numFmtId="0" fontId="5" fillId="0" borderId="1" xfId="0" applyFont="1" applyBorder="1" applyAlignment="1">
      <alignment horizontal="left" wrapText="1"/>
    </xf>
    <xf numFmtId="0" fontId="9" fillId="0" borderId="1" xfId="0" applyFont="1" applyBorder="1" applyAlignment="1">
      <alignment horizontal="left"/>
    </xf>
    <xf numFmtId="38" fontId="3" fillId="0" borderId="0" xfId="0" applyNumberFormat="1" applyFont="1"/>
    <xf numFmtId="0" fontId="6" fillId="0" borderId="0" xfId="0" applyFont="1" applyAlignment="1">
      <alignment horizontal="center" vertical="center" wrapText="1"/>
    </xf>
    <xf numFmtId="0" fontId="1" fillId="0" borderId="0" xfId="1"/>
    <xf numFmtId="49" fontId="16" fillId="0" borderId="0" xfId="1" applyNumberFormat="1" applyFont="1"/>
    <xf numFmtId="0" fontId="17" fillId="3" borderId="27" xfId="1" applyFont="1" applyFill="1" applyBorder="1" applyAlignment="1">
      <alignment horizontal="center" vertical="center" wrapText="1"/>
    </xf>
    <xf numFmtId="49" fontId="14" fillId="5" borderId="3" xfId="1" applyNumberFormat="1" applyFont="1" applyFill="1" applyBorder="1" applyAlignment="1">
      <alignment vertical="center"/>
    </xf>
    <xf numFmtId="49" fontId="1" fillId="5" borderId="28" xfId="1" applyNumberFormat="1" applyFill="1" applyBorder="1" applyAlignment="1">
      <alignment vertical="center"/>
    </xf>
    <xf numFmtId="0" fontId="19" fillId="5" borderId="28" xfId="1" applyFont="1" applyFill="1" applyBorder="1" applyAlignment="1">
      <alignment vertical="center" wrapText="1"/>
    </xf>
    <xf numFmtId="0" fontId="20" fillId="5" borderId="28" xfId="1" applyFont="1" applyFill="1" applyBorder="1" applyAlignment="1">
      <alignment horizontal="center" vertical="center" wrapText="1"/>
    </xf>
    <xf numFmtId="4" fontId="20" fillId="5" borderId="29" xfId="1" applyNumberFormat="1" applyFont="1" applyFill="1" applyBorder="1" applyAlignment="1">
      <alignment horizontal="center" vertical="center" wrapText="1"/>
    </xf>
    <xf numFmtId="0" fontId="21" fillId="5" borderId="26" xfId="1" applyFont="1" applyFill="1" applyBorder="1" applyAlignment="1">
      <alignment horizontal="center" vertical="center" wrapText="1"/>
    </xf>
    <xf numFmtId="0" fontId="1" fillId="0" borderId="0" xfId="1" applyAlignment="1">
      <alignment vertical="center"/>
    </xf>
    <xf numFmtId="4" fontId="21" fillId="6" borderId="26" xfId="1" applyNumberFormat="1" applyFont="1" applyFill="1" applyBorder="1" applyAlignment="1">
      <alignment wrapText="1"/>
    </xf>
    <xf numFmtId="0" fontId="20" fillId="0" borderId="29" xfId="1" applyFont="1" applyBorder="1" applyAlignment="1">
      <alignment horizontal="center" vertical="center" wrapText="1"/>
    </xf>
    <xf numFmtId="0" fontId="20" fillId="0" borderId="26" xfId="1" applyFont="1" applyBorder="1" applyAlignment="1">
      <alignment horizontal="center" vertical="center" wrapText="1"/>
    </xf>
    <xf numFmtId="4" fontId="20" fillId="0" borderId="26" xfId="1" applyNumberFormat="1" applyFont="1" applyBorder="1" applyAlignment="1">
      <alignment horizontal="center" vertical="center" wrapText="1"/>
    </xf>
    <xf numFmtId="10" fontId="20" fillId="0" borderId="26" xfId="1" applyNumberFormat="1" applyFont="1" applyBorder="1" applyAlignment="1">
      <alignment horizontal="center" vertical="center" wrapText="1"/>
    </xf>
    <xf numFmtId="4" fontId="23" fillId="0" borderId="26" xfId="1" applyNumberFormat="1" applyFont="1" applyBorder="1" applyAlignment="1">
      <alignment horizontal="right" wrapText="1"/>
    </xf>
    <xf numFmtId="4" fontId="23" fillId="0" borderId="26" xfId="1" applyNumberFormat="1" applyFont="1" applyBorder="1" applyAlignment="1">
      <alignment wrapText="1"/>
    </xf>
    <xf numFmtId="4" fontId="24" fillId="0" borderId="26" xfId="1" applyNumberFormat="1" applyFont="1" applyBorder="1" applyAlignment="1">
      <alignment horizontal="center" vertical="center" wrapText="1"/>
    </xf>
    <xf numFmtId="4" fontId="23" fillId="6" borderId="26" xfId="1" applyNumberFormat="1" applyFont="1" applyFill="1" applyBorder="1" applyAlignment="1">
      <alignment horizontal="right" wrapText="1"/>
    </xf>
    <xf numFmtId="4" fontId="23" fillId="0" borderId="30" xfId="1" applyNumberFormat="1" applyFont="1" applyBorder="1" applyAlignment="1">
      <alignment horizontal="right" wrapText="1"/>
    </xf>
    <xf numFmtId="0" fontId="21" fillId="6" borderId="28" xfId="1" applyFont="1" applyFill="1" applyBorder="1" applyAlignment="1">
      <alignment wrapText="1"/>
    </xf>
    <xf numFmtId="0" fontId="21" fillId="6" borderId="28" xfId="1" applyFont="1" applyFill="1" applyBorder="1" applyAlignment="1">
      <alignment horizontal="right" wrapText="1"/>
    </xf>
    <xf numFmtId="4" fontId="21" fillId="6" borderId="28" xfId="1" applyNumberFormat="1" applyFont="1" applyFill="1" applyBorder="1" applyAlignment="1">
      <alignment wrapText="1"/>
    </xf>
    <xf numFmtId="4" fontId="21" fillId="6" borderId="29" xfId="1" applyNumberFormat="1" applyFont="1" applyFill="1" applyBorder="1" applyAlignment="1">
      <alignment horizontal="right" wrapText="1"/>
    </xf>
    <xf numFmtId="4" fontId="21" fillId="6" borderId="26" xfId="1" applyNumberFormat="1" applyFont="1" applyFill="1" applyBorder="1" applyAlignment="1">
      <alignment horizontal="right" wrapText="1"/>
    </xf>
    <xf numFmtId="49" fontId="14" fillId="5" borderId="28" xfId="1" applyNumberFormat="1" applyFont="1" applyFill="1" applyBorder="1" applyAlignment="1">
      <alignment vertical="center"/>
    </xf>
    <xf numFmtId="4" fontId="20" fillId="5" borderId="28" xfId="1" applyNumberFormat="1" applyFont="1" applyFill="1" applyBorder="1" applyAlignment="1">
      <alignment horizontal="center" vertical="center" wrapText="1"/>
    </xf>
    <xf numFmtId="4" fontId="23" fillId="5" borderId="29" xfId="1" applyNumberFormat="1" applyFont="1" applyFill="1" applyBorder="1" applyAlignment="1">
      <alignment horizontal="right" vertical="center" wrapText="1"/>
    </xf>
    <xf numFmtId="4" fontId="21" fillId="5" borderId="26" xfId="1" applyNumberFormat="1" applyFont="1" applyFill="1" applyBorder="1" applyAlignment="1">
      <alignment wrapText="1"/>
    </xf>
    <xf numFmtId="4" fontId="21" fillId="0" borderId="26" xfId="1" applyNumberFormat="1" applyFont="1" applyBorder="1" applyAlignment="1">
      <alignment wrapText="1"/>
    </xf>
    <xf numFmtId="4" fontId="21" fillId="0" borderId="26" xfId="1" applyNumberFormat="1" applyFont="1" applyBorder="1" applyAlignment="1">
      <alignment horizontal="right" wrapText="1"/>
    </xf>
    <xf numFmtId="49" fontId="16" fillId="6" borderId="3" xfId="1" applyNumberFormat="1" applyFont="1" applyFill="1" applyBorder="1"/>
    <xf numFmtId="49" fontId="16" fillId="6" borderId="28" xfId="1" applyNumberFormat="1" applyFont="1" applyFill="1" applyBorder="1"/>
    <xf numFmtId="0" fontId="22" fillId="6" borderId="28" xfId="1" applyFont="1" applyFill="1" applyBorder="1" applyAlignment="1">
      <alignment horizontal="left" wrapText="1"/>
    </xf>
    <xf numFmtId="0" fontId="23" fillId="6" borderId="28" xfId="1" applyFont="1" applyFill="1" applyBorder="1" applyAlignment="1">
      <alignment wrapText="1"/>
    </xf>
    <xf numFmtId="0" fontId="23" fillId="6" borderId="28" xfId="1" applyFont="1" applyFill="1" applyBorder="1" applyAlignment="1">
      <alignment horizontal="right" wrapText="1"/>
    </xf>
    <xf numFmtId="4" fontId="23" fillId="6" borderId="28" xfId="1" applyNumberFormat="1" applyFont="1" applyFill="1" applyBorder="1" applyAlignment="1">
      <alignment wrapText="1"/>
    </xf>
    <xf numFmtId="4" fontId="23" fillId="6" borderId="29" xfId="1" applyNumberFormat="1" applyFont="1" applyFill="1" applyBorder="1" applyAlignment="1">
      <alignment horizontal="right" wrapText="1"/>
    </xf>
    <xf numFmtId="0" fontId="23" fillId="0" borderId="30" xfId="1" applyFont="1" applyBorder="1" applyAlignment="1">
      <alignment wrapText="1"/>
    </xf>
    <xf numFmtId="0" fontId="23" fillId="0" borderId="30" xfId="1" applyFont="1" applyBorder="1" applyAlignment="1">
      <alignment horizontal="right" wrapText="1"/>
    </xf>
    <xf numFmtId="4" fontId="23" fillId="0" borderId="30" xfId="1" applyNumberFormat="1" applyFont="1" applyBorder="1" applyAlignment="1">
      <alignment wrapText="1"/>
    </xf>
    <xf numFmtId="9" fontId="23" fillId="0" borderId="30" xfId="1" applyNumberFormat="1" applyFont="1" applyBorder="1" applyAlignment="1">
      <alignment horizontal="right"/>
    </xf>
    <xf numFmtId="0" fontId="21" fillId="6" borderId="28" xfId="1" applyFont="1" applyFill="1" applyBorder="1"/>
    <xf numFmtId="4" fontId="21" fillId="6" borderId="28" xfId="1" applyNumberFormat="1" applyFont="1" applyFill="1" applyBorder="1"/>
    <xf numFmtId="4" fontId="21" fillId="6" borderId="29" xfId="1" applyNumberFormat="1" applyFont="1" applyFill="1" applyBorder="1"/>
    <xf numFmtId="49" fontId="14" fillId="5" borderId="1" xfId="1" applyNumberFormat="1" applyFont="1" applyFill="1" applyBorder="1" applyAlignment="1">
      <alignment vertical="center"/>
    </xf>
    <xf numFmtId="49" fontId="14" fillId="5" borderId="0" xfId="1" applyNumberFormat="1" applyFont="1" applyFill="1" applyAlignment="1">
      <alignment vertical="center"/>
    </xf>
    <xf numFmtId="0" fontId="20" fillId="5" borderId="0" xfId="1" applyFont="1" applyFill="1" applyAlignment="1">
      <alignment horizontal="center" vertical="center" wrapText="1"/>
    </xf>
    <xf numFmtId="4" fontId="20" fillId="5" borderId="0" xfId="1" applyNumberFormat="1" applyFont="1" applyFill="1" applyAlignment="1">
      <alignment horizontal="center" vertical="center" wrapText="1"/>
    </xf>
    <xf numFmtId="4" fontId="23" fillId="5" borderId="8" xfId="1" applyNumberFormat="1" applyFont="1" applyFill="1" applyBorder="1" applyAlignment="1">
      <alignment horizontal="right" vertical="center" wrapText="1"/>
    </xf>
    <xf numFmtId="0" fontId="23" fillId="0" borderId="26" xfId="1" applyFont="1" applyBorder="1" applyAlignment="1">
      <alignment horizontal="right" wrapText="1"/>
    </xf>
    <xf numFmtId="0" fontId="20" fillId="0" borderId="26" xfId="1" applyFont="1" applyBorder="1" applyAlignment="1">
      <alignment horizontal="right"/>
    </xf>
    <xf numFmtId="4" fontId="23" fillId="0" borderId="26" xfId="1" applyNumberFormat="1" applyFont="1" applyBorder="1"/>
    <xf numFmtId="0" fontId="21" fillId="0" borderId="26" xfId="1" applyFont="1" applyBorder="1"/>
    <xf numFmtId="0" fontId="20" fillId="7" borderId="26" xfId="1" applyFont="1" applyFill="1" applyBorder="1" applyAlignment="1">
      <alignment vertical="center" wrapText="1"/>
    </xf>
    <xf numFmtId="0" fontId="21" fillId="0" borderId="26" xfId="1" applyFont="1" applyBorder="1" applyAlignment="1">
      <alignment wrapText="1"/>
    </xf>
    <xf numFmtId="0" fontId="21" fillId="0" borderId="26" xfId="1" applyFont="1" applyBorder="1" applyAlignment="1">
      <alignment horizontal="right" wrapText="1"/>
    </xf>
    <xf numFmtId="0" fontId="23" fillId="0" borderId="9" xfId="1" applyFont="1" applyBorder="1" applyAlignment="1">
      <alignment wrapText="1"/>
    </xf>
    <xf numFmtId="0" fontId="22" fillId="6" borderId="26" xfId="1" applyFont="1" applyFill="1" applyBorder="1" applyAlignment="1">
      <alignment horizontal="left" wrapText="1"/>
    </xf>
    <xf numFmtId="0" fontId="20" fillId="0" borderId="26" xfId="1" applyFont="1" applyBorder="1" applyAlignment="1">
      <alignment wrapText="1"/>
    </xf>
    <xf numFmtId="4" fontId="21" fillId="5" borderId="27" xfId="1" applyNumberFormat="1" applyFont="1" applyFill="1" applyBorder="1" applyAlignment="1">
      <alignment wrapText="1"/>
    </xf>
    <xf numFmtId="4" fontId="21" fillId="0" borderId="26" xfId="1" applyNumberFormat="1" applyFont="1" applyBorder="1"/>
    <xf numFmtId="0" fontId="27" fillId="7" borderId="26" xfId="1" applyFont="1" applyFill="1" applyBorder="1" applyAlignment="1">
      <alignment vertical="center" wrapText="1"/>
    </xf>
    <xf numFmtId="38" fontId="3" fillId="2" borderId="12" xfId="0" applyNumberFormat="1" applyFont="1" applyFill="1" applyBorder="1" applyAlignment="1">
      <alignment horizontal="center"/>
    </xf>
    <xf numFmtId="38" fontId="3" fillId="2" borderId="13" xfId="0" applyNumberFormat="1" applyFont="1" applyFill="1" applyBorder="1" applyAlignment="1">
      <alignment horizontal="center"/>
    </xf>
    <xf numFmtId="9" fontId="19" fillId="5" borderId="26" xfId="1" applyNumberFormat="1" applyFont="1" applyFill="1" applyBorder="1" applyAlignment="1">
      <alignment horizontal="left" vertical="center" wrapText="1"/>
    </xf>
    <xf numFmtId="49" fontId="16" fillId="0" borderId="0" xfId="1" applyNumberFormat="1" applyFont="1" applyAlignment="1">
      <alignment horizontal="center"/>
    </xf>
    <xf numFmtId="49" fontId="16" fillId="7" borderId="2" xfId="1" applyNumberFormat="1" applyFont="1" applyFill="1" applyBorder="1" applyAlignment="1">
      <alignment vertical="center"/>
    </xf>
    <xf numFmtId="49" fontId="16" fillId="7" borderId="5" xfId="1" applyNumberFormat="1" applyFont="1" applyFill="1" applyBorder="1" applyAlignment="1">
      <alignment vertical="center"/>
    </xf>
    <xf numFmtId="49" fontId="16" fillId="7" borderId="26" xfId="1" applyNumberFormat="1" applyFont="1" applyFill="1" applyBorder="1" applyAlignment="1">
      <alignment vertical="center"/>
    </xf>
    <xf numFmtId="49" fontId="16" fillId="7" borderId="3" xfId="1" applyNumberFormat="1" applyFont="1" applyFill="1" applyBorder="1" applyAlignment="1">
      <alignment vertical="center"/>
    </xf>
    <xf numFmtId="49" fontId="16" fillId="7" borderId="28" xfId="1" applyNumberFormat="1" applyFont="1" applyFill="1" applyBorder="1" applyAlignment="1">
      <alignment vertical="center"/>
    </xf>
    <xf numFmtId="49" fontId="16" fillId="0" borderId="3" xfId="1" applyNumberFormat="1" applyFont="1" applyBorder="1" applyAlignment="1">
      <alignment horizontal="left"/>
    </xf>
    <xf numFmtId="49" fontId="16" fillId="0" borderId="28" xfId="1" applyNumberFormat="1" applyFont="1" applyBorder="1" applyAlignment="1">
      <alignment horizontal="left"/>
    </xf>
    <xf numFmtId="0" fontId="20" fillId="6" borderId="3" xfId="1" applyFont="1" applyFill="1" applyBorder="1" applyAlignment="1">
      <alignment horizontal="left"/>
    </xf>
    <xf numFmtId="0" fontId="20" fillId="6" borderId="28" xfId="1" applyFont="1" applyFill="1" applyBorder="1" applyAlignment="1">
      <alignment horizontal="left"/>
    </xf>
    <xf numFmtId="49" fontId="26" fillId="0" borderId="0" xfId="1" applyNumberFormat="1" applyFont="1" applyAlignment="1">
      <alignment horizontal="left"/>
    </xf>
    <xf numFmtId="49" fontId="25" fillId="8" borderId="28" xfId="1" applyNumberFormat="1" applyFont="1" applyFill="1" applyBorder="1" applyAlignment="1">
      <alignment horizontal="right" vertical="center"/>
    </xf>
    <xf numFmtId="49" fontId="25" fillId="8" borderId="29" xfId="1" applyNumberFormat="1" applyFont="1" applyFill="1" applyBorder="1" applyAlignment="1">
      <alignment horizontal="right" vertical="center"/>
    </xf>
    <xf numFmtId="49" fontId="14" fillId="8" borderId="3" xfId="1" applyNumberFormat="1" applyFont="1" applyFill="1" applyBorder="1" applyAlignment="1">
      <alignment vertical="center"/>
    </xf>
    <xf numFmtId="49" fontId="14" fillId="8" borderId="28" xfId="1" applyNumberFormat="1" applyFont="1" applyFill="1" applyBorder="1" applyAlignment="1">
      <alignment vertical="center"/>
    </xf>
    <xf numFmtId="0" fontId="20" fillId="8" borderId="28" xfId="1" applyFont="1" applyFill="1" applyBorder="1" applyAlignment="1">
      <alignment horizontal="left" vertical="center"/>
    </xf>
    <xf numFmtId="0" fontId="20" fillId="8" borderId="28" xfId="1" applyFont="1" applyFill="1" applyBorder="1" applyAlignment="1">
      <alignment horizontal="center" vertical="center" wrapText="1"/>
    </xf>
    <xf numFmtId="4" fontId="20" fillId="8" borderId="28" xfId="1" applyNumberFormat="1" applyFont="1" applyFill="1" applyBorder="1" applyAlignment="1">
      <alignment horizontal="center" vertical="center" wrapText="1"/>
    </xf>
    <xf numFmtId="4" fontId="19" fillId="8" borderId="26" xfId="1" applyNumberFormat="1" applyFont="1" applyFill="1" applyBorder="1" applyAlignment="1">
      <alignment horizontal="right" vertical="center" wrapText="1"/>
    </xf>
    <xf numFmtId="4" fontId="19" fillId="8" borderId="26" xfId="1" applyNumberFormat="1" applyFont="1" applyFill="1" applyBorder="1" applyAlignment="1">
      <alignment wrapText="1"/>
    </xf>
    <xf numFmtId="0" fontId="19" fillId="8" borderId="28" xfId="1" applyFont="1" applyFill="1" applyBorder="1" applyAlignment="1">
      <alignment vertical="center" wrapText="1"/>
    </xf>
    <xf numFmtId="49" fontId="16" fillId="7" borderId="29" xfId="1" applyNumberFormat="1" applyFont="1" applyFill="1" applyBorder="1" applyAlignment="1">
      <alignment vertical="center"/>
    </xf>
    <xf numFmtId="49" fontId="19" fillId="8" borderId="28" xfId="1" applyNumberFormat="1" applyFont="1" applyFill="1" applyBorder="1" applyAlignment="1">
      <alignment horizontal="left" vertical="center"/>
    </xf>
    <xf numFmtId="0" fontId="30" fillId="5" borderId="0" xfId="1" applyFont="1" applyFill="1" applyAlignment="1">
      <alignment vertical="center" wrapText="1"/>
    </xf>
    <xf numFmtId="0" fontId="32" fillId="0" borderId="0" xfId="0" applyFont="1"/>
    <xf numFmtId="0" fontId="0" fillId="0" borderId="0" xfId="0" applyAlignment="1">
      <alignment wrapText="1"/>
    </xf>
    <xf numFmtId="0" fontId="33" fillId="0" borderId="0" xfId="0" applyFont="1"/>
    <xf numFmtId="0" fontId="0" fillId="0" borderId="0" xfId="0" applyAlignment="1">
      <alignment horizontal="left" wrapText="1"/>
    </xf>
    <xf numFmtId="0" fontId="34" fillId="0" borderId="0" xfId="0" applyFont="1" applyAlignment="1">
      <alignment wrapText="1"/>
    </xf>
    <xf numFmtId="0" fontId="39" fillId="0" borderId="0" xfId="0" applyFont="1"/>
    <xf numFmtId="0" fontId="40" fillId="0" borderId="0" xfId="55"/>
    <xf numFmtId="0" fontId="36" fillId="0" borderId="0" xfId="0" applyFont="1"/>
    <xf numFmtId="0" fontId="42" fillId="0" borderId="0" xfId="0" applyFont="1" applyAlignment="1">
      <alignment horizontal="left" wrapText="1"/>
    </xf>
    <xf numFmtId="0" fontId="40" fillId="0" borderId="0" xfId="55" applyFill="1"/>
    <xf numFmtId="38" fontId="3" fillId="2" borderId="20" xfId="0" applyNumberFormat="1" applyFont="1" applyFill="1" applyBorder="1" applyAlignment="1">
      <alignment horizontal="center"/>
    </xf>
    <xf numFmtId="38" fontId="3" fillId="2" borderId="21" xfId="0" applyNumberFormat="1" applyFont="1" applyFill="1" applyBorder="1" applyAlignment="1">
      <alignment horizontal="center"/>
    </xf>
    <xf numFmtId="38" fontId="5" fillId="0" borderId="20" xfId="0" applyNumberFormat="1" applyFont="1" applyBorder="1" applyAlignment="1">
      <alignment horizontal="center"/>
    </xf>
    <xf numFmtId="38" fontId="5" fillId="0" borderId="21" xfId="0" applyNumberFormat="1" applyFont="1" applyBorder="1" applyAlignment="1">
      <alignment horizontal="center"/>
    </xf>
    <xf numFmtId="38" fontId="9" fillId="0" borderId="20" xfId="0" applyNumberFormat="1" applyFont="1" applyBorder="1" applyAlignment="1">
      <alignment horizontal="center"/>
    </xf>
    <xf numFmtId="38" fontId="9" fillId="0" borderId="21" xfId="0" applyNumberFormat="1" applyFont="1" applyBorder="1" applyAlignment="1">
      <alignment horizontal="center"/>
    </xf>
    <xf numFmtId="38" fontId="5" fillId="2" borderId="20" xfId="0" applyNumberFormat="1" applyFont="1" applyFill="1" applyBorder="1" applyAlignment="1">
      <alignment horizontal="center"/>
    </xf>
    <xf numFmtId="38" fontId="5" fillId="2" borderId="21" xfId="0" applyNumberFormat="1" applyFont="1" applyFill="1" applyBorder="1" applyAlignment="1">
      <alignment horizontal="center"/>
    </xf>
    <xf numFmtId="40" fontId="3" fillId="0" borderId="12" xfId="0" applyNumberFormat="1" applyFont="1" applyBorder="1" applyAlignment="1">
      <alignment horizontal="center"/>
    </xf>
    <xf numFmtId="40" fontId="3" fillId="0" borderId="13" xfId="0" applyNumberFormat="1" applyFont="1" applyBorder="1" applyAlignment="1">
      <alignment horizontal="center"/>
    </xf>
    <xf numFmtId="38" fontId="3" fillId="0" borderId="12" xfId="0" applyNumberFormat="1" applyFont="1" applyBorder="1" applyAlignment="1">
      <alignment horizontal="center"/>
    </xf>
    <xf numFmtId="38" fontId="3" fillId="0" borderId="13" xfId="0" applyNumberFormat="1" applyFont="1" applyBorder="1" applyAlignment="1">
      <alignment horizontal="center"/>
    </xf>
    <xf numFmtId="38" fontId="3" fillId="0" borderId="18" xfId="0" applyNumberFormat="1" applyFont="1" applyBorder="1" applyAlignment="1">
      <alignment horizontal="center" vertical="center"/>
    </xf>
    <xf numFmtId="38" fontId="3" fillId="0" borderId="19" xfId="0" applyNumberFormat="1" applyFont="1" applyBorder="1" applyAlignment="1">
      <alignment horizontal="center" vertical="center"/>
    </xf>
    <xf numFmtId="38" fontId="3" fillId="0" borderId="22" xfId="0" applyNumberFormat="1" applyFont="1" applyBorder="1" applyAlignment="1">
      <alignment horizontal="center" vertical="center"/>
    </xf>
    <xf numFmtId="38" fontId="3" fillId="0" borderId="23" xfId="0" applyNumberFormat="1" applyFont="1" applyBorder="1" applyAlignment="1">
      <alignment horizontal="center" vertical="center"/>
    </xf>
    <xf numFmtId="38" fontId="3" fillId="0" borderId="20" xfId="0" applyNumberFormat="1" applyFont="1" applyBorder="1" applyAlignment="1">
      <alignment horizontal="center"/>
    </xf>
    <xf numFmtId="38" fontId="3" fillId="0" borderId="21" xfId="0" applyNumberFormat="1" applyFont="1" applyBorder="1" applyAlignment="1">
      <alignment horizontal="center"/>
    </xf>
    <xf numFmtId="0" fontId="6"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38" fontId="3" fillId="0" borderId="0" xfId="0" applyNumberFormat="1" applyFont="1" applyAlignment="1">
      <alignment horizontal="center"/>
    </xf>
    <xf numFmtId="40" fontId="3" fillId="2" borderId="12" xfId="0" applyNumberFormat="1" applyFont="1" applyFill="1" applyBorder="1" applyAlignment="1">
      <alignment horizontal="center"/>
    </xf>
    <xf numFmtId="40" fontId="3" fillId="2" borderId="13" xfId="0" applyNumberFormat="1" applyFont="1" applyFill="1" applyBorder="1" applyAlignment="1">
      <alignment horizontal="center"/>
    </xf>
    <xf numFmtId="38" fontId="3" fillId="2" borderId="12" xfId="0" applyNumberFormat="1" applyFont="1" applyFill="1" applyBorder="1" applyAlignment="1">
      <alignment horizontal="center"/>
    </xf>
    <xf numFmtId="38" fontId="3" fillId="2" borderId="13" xfId="0" applyNumberFormat="1" applyFont="1" applyFill="1" applyBorder="1" applyAlignment="1">
      <alignment horizontal="center"/>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38" fontId="5" fillId="0" borderId="24" xfId="0" applyNumberFormat="1" applyFont="1" applyBorder="1" applyAlignment="1">
      <alignment horizontal="center"/>
    </xf>
    <xf numFmtId="38" fontId="5" fillId="0" borderId="25" xfId="0" applyNumberFormat="1" applyFont="1" applyBorder="1" applyAlignment="1">
      <alignment horizontal="center"/>
    </xf>
    <xf numFmtId="38" fontId="9" fillId="2" borderId="20" xfId="0" applyNumberFormat="1" applyFont="1" applyFill="1" applyBorder="1" applyAlignment="1">
      <alignment horizontal="center"/>
    </xf>
    <xf numFmtId="38" fontId="9" fillId="2" borderId="21" xfId="0" applyNumberFormat="1" applyFont="1" applyFill="1" applyBorder="1" applyAlignment="1">
      <alignment horizontal="center"/>
    </xf>
    <xf numFmtId="38" fontId="5" fillId="2" borderId="24" xfId="0" applyNumberFormat="1" applyFont="1" applyFill="1" applyBorder="1" applyAlignment="1">
      <alignment horizontal="center"/>
    </xf>
    <xf numFmtId="38" fontId="5" fillId="2" borderId="25" xfId="0" applyNumberFormat="1" applyFont="1" applyFill="1" applyBorder="1" applyAlignment="1">
      <alignment horizontal="center"/>
    </xf>
    <xf numFmtId="38" fontId="3" fillId="2" borderId="18" xfId="0" applyNumberFormat="1" applyFont="1" applyFill="1" applyBorder="1" applyAlignment="1">
      <alignment horizontal="center" vertical="center" wrapText="1"/>
    </xf>
    <xf numFmtId="38" fontId="3" fillId="2" borderId="19" xfId="0" applyNumberFormat="1" applyFont="1" applyFill="1" applyBorder="1" applyAlignment="1">
      <alignment horizontal="center" vertical="center" wrapText="1"/>
    </xf>
    <xf numFmtId="38" fontId="3" fillId="2" borderId="22" xfId="0" applyNumberFormat="1" applyFont="1" applyFill="1" applyBorder="1" applyAlignment="1">
      <alignment horizontal="center" vertical="center" wrapText="1"/>
    </xf>
    <xf numFmtId="38" fontId="3" fillId="2" borderId="23" xfId="0" applyNumberFormat="1" applyFont="1" applyFill="1" applyBorder="1" applyAlignment="1">
      <alignment horizontal="center" vertical="center" wrapText="1"/>
    </xf>
    <xf numFmtId="38" fontId="5" fillId="2" borderId="16" xfId="0" applyNumberFormat="1" applyFont="1" applyFill="1" applyBorder="1" applyAlignment="1">
      <alignment horizontal="center"/>
    </xf>
    <xf numFmtId="38" fontId="5" fillId="2" borderId="17" xfId="0" applyNumberFormat="1" applyFont="1" applyFill="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3" fillId="0" borderId="1" xfId="0" applyFont="1" applyBorder="1" applyAlignment="1">
      <alignment horizontal="center"/>
    </xf>
    <xf numFmtId="0" fontId="3" fillId="0" borderId="0" xfId="0" applyFont="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3" fillId="0" borderId="5" xfId="0" applyFont="1" applyBorder="1" applyAlignment="1">
      <alignment horizontal="center"/>
    </xf>
    <xf numFmtId="0" fontId="3" fillId="0" borderId="9" xfId="0" applyFont="1" applyBorder="1" applyAlignment="1">
      <alignment horizontal="center"/>
    </xf>
    <xf numFmtId="0" fontId="13" fillId="0" borderId="0" xfId="0" applyFont="1" applyAlignment="1">
      <alignment horizontal="left" wrapText="1"/>
    </xf>
    <xf numFmtId="0" fontId="10" fillId="2" borderId="0" xfId="0" applyFont="1" applyFill="1" applyAlignment="1">
      <alignment horizontal="center" vertical="center" wrapText="1"/>
    </xf>
    <xf numFmtId="0" fontId="10" fillId="0" borderId="0" xfId="0" applyFont="1" applyAlignment="1">
      <alignment horizontal="center"/>
    </xf>
    <xf numFmtId="38" fontId="5" fillId="0" borderId="16" xfId="0" applyNumberFormat="1" applyFont="1" applyBorder="1" applyAlignment="1">
      <alignment horizontal="center"/>
    </xf>
    <xf numFmtId="38" fontId="5" fillId="0" borderId="17" xfId="0" applyNumberFormat="1" applyFont="1" applyBorder="1" applyAlignment="1">
      <alignment horizontal="center"/>
    </xf>
    <xf numFmtId="0" fontId="5" fillId="0" borderId="4"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5" fillId="0" borderId="1" xfId="0" applyFont="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left" vertical="top" wrapText="1"/>
    </xf>
    <xf numFmtId="0" fontId="5" fillId="0" borderId="2" xfId="0" applyFont="1" applyBorder="1" applyAlignment="1">
      <alignment horizontal="left" vertical="top" wrapText="1"/>
    </xf>
    <xf numFmtId="0" fontId="5" fillId="0" borderId="5" xfId="0" applyFont="1" applyBorder="1" applyAlignment="1">
      <alignment horizontal="left" vertical="top" wrapText="1"/>
    </xf>
    <xf numFmtId="0" fontId="5" fillId="0" borderId="9" xfId="0" applyFont="1" applyBorder="1" applyAlignment="1">
      <alignment horizontal="left" vertical="top"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7" fillId="0" borderId="6" xfId="0" applyFont="1" applyBorder="1" applyAlignment="1">
      <alignment horizontal="center" vertical="center" wrapText="1"/>
    </xf>
    <xf numFmtId="0" fontId="8" fillId="0" borderId="0" xfId="0" applyFont="1" applyAlignment="1">
      <alignment horizontal="center" vertical="center" wrapText="1"/>
    </xf>
    <xf numFmtId="0" fontId="19" fillId="5" borderId="28" xfId="1" applyFont="1" applyFill="1" applyBorder="1" applyAlignment="1">
      <alignment horizontal="left" vertical="center" wrapText="1"/>
    </xf>
    <xf numFmtId="0" fontId="19" fillId="5" borderId="29" xfId="1" applyFont="1" applyFill="1" applyBorder="1" applyAlignment="1">
      <alignment horizontal="left" vertical="center" wrapText="1"/>
    </xf>
    <xf numFmtId="0" fontId="20" fillId="6" borderId="3" xfId="1" applyFont="1" applyFill="1" applyBorder="1" applyAlignment="1">
      <alignment horizontal="left" wrapText="1"/>
    </xf>
    <xf numFmtId="0" fontId="20" fillId="6" borderId="28" xfId="1" applyFont="1" applyFill="1" applyBorder="1" applyAlignment="1">
      <alignment horizontal="left" wrapText="1"/>
    </xf>
    <xf numFmtId="49" fontId="16" fillId="7" borderId="3" xfId="1" applyNumberFormat="1" applyFont="1" applyFill="1" applyBorder="1" applyAlignment="1">
      <alignment horizontal="left" vertical="center"/>
    </xf>
    <xf numFmtId="49" fontId="16" fillId="7" borderId="29" xfId="1" applyNumberFormat="1" applyFont="1" applyFill="1" applyBorder="1" applyAlignment="1">
      <alignment horizontal="left" vertical="center"/>
    </xf>
    <xf numFmtId="0" fontId="17" fillId="3" borderId="4" xfId="1" applyFont="1" applyFill="1" applyBorder="1" applyAlignment="1">
      <alignment horizontal="center" wrapText="1"/>
    </xf>
    <xf numFmtId="0" fontId="17" fillId="3" borderId="6" xfId="1" applyFont="1" applyFill="1" applyBorder="1" applyAlignment="1">
      <alignment horizontal="center" wrapText="1"/>
    </xf>
    <xf numFmtId="0" fontId="17" fillId="3" borderId="7" xfId="1" applyFont="1" applyFill="1" applyBorder="1" applyAlignment="1">
      <alignment horizontal="center" wrapText="1"/>
    </xf>
    <xf numFmtId="0" fontId="17" fillId="3" borderId="2" xfId="1" applyFont="1" applyFill="1" applyBorder="1" applyAlignment="1">
      <alignment horizontal="center" wrapText="1"/>
    </xf>
    <xf numFmtId="0" fontId="17" fillId="3" borderId="5" xfId="1" applyFont="1" applyFill="1" applyBorder="1" applyAlignment="1">
      <alignment horizontal="center" wrapText="1"/>
    </xf>
    <xf numFmtId="0" fontId="17" fillId="3" borderId="9" xfId="1" applyFont="1" applyFill="1" applyBorder="1" applyAlignment="1">
      <alignment horizontal="center" wrapText="1"/>
    </xf>
    <xf numFmtId="0" fontId="18" fillId="3" borderId="3" xfId="1" applyFont="1" applyFill="1" applyBorder="1" applyAlignment="1">
      <alignment horizontal="center" vertical="center" wrapText="1"/>
    </xf>
    <xf numFmtId="0" fontId="18" fillId="3" borderId="28" xfId="1" applyFont="1" applyFill="1" applyBorder="1" applyAlignment="1">
      <alignment horizontal="center" vertical="center" wrapText="1"/>
    </xf>
    <xf numFmtId="0" fontId="18" fillId="3" borderId="29" xfId="1" applyFont="1" applyFill="1" applyBorder="1" applyAlignment="1">
      <alignment horizontal="center" vertical="center" wrapText="1"/>
    </xf>
    <xf numFmtId="0" fontId="20" fillId="6" borderId="3" xfId="1" applyFont="1" applyFill="1" applyBorder="1" applyAlignment="1">
      <alignment wrapText="1"/>
    </xf>
    <xf numFmtId="0" fontId="20" fillId="6" borderId="28" xfId="1" applyFont="1" applyFill="1" applyBorder="1" applyAlignment="1">
      <alignment wrapText="1"/>
    </xf>
    <xf numFmtId="0" fontId="29" fillId="0" borderId="1" xfId="1" applyFont="1" applyBorder="1" applyAlignment="1">
      <alignment horizontal="left" vertical="center" wrapText="1"/>
    </xf>
    <xf numFmtId="0" fontId="18" fillId="4" borderId="27" xfId="1" applyFont="1" applyFill="1" applyBorder="1" applyAlignment="1">
      <alignment horizontal="center" vertical="center" wrapText="1"/>
    </xf>
    <xf numFmtId="0" fontId="18" fillId="4" borderId="30" xfId="1" applyFont="1" applyFill="1" applyBorder="1" applyAlignment="1">
      <alignment horizontal="center" vertical="center" wrapText="1"/>
    </xf>
    <xf numFmtId="0" fontId="18" fillId="4" borderId="4" xfId="1" applyFont="1" applyFill="1" applyBorder="1" applyAlignment="1">
      <alignment horizontal="center" vertical="center" wrapText="1"/>
    </xf>
    <xf numFmtId="0" fontId="18" fillId="4" borderId="6" xfId="1" applyFont="1" applyFill="1" applyBorder="1" applyAlignment="1">
      <alignment horizontal="center" vertical="center" wrapText="1"/>
    </xf>
    <xf numFmtId="0" fontId="18" fillId="4" borderId="7" xfId="1" applyFont="1" applyFill="1" applyBorder="1" applyAlignment="1">
      <alignment horizontal="center" vertical="center" wrapText="1"/>
    </xf>
    <xf numFmtId="0" fontId="18" fillId="4" borderId="2" xfId="1" applyFont="1" applyFill="1" applyBorder="1" applyAlignment="1">
      <alignment horizontal="center" vertical="center" wrapText="1"/>
    </xf>
    <xf numFmtId="0" fontId="18" fillId="4" borderId="5" xfId="1" applyFont="1" applyFill="1" applyBorder="1" applyAlignment="1">
      <alignment horizontal="center" vertical="center" wrapText="1"/>
    </xf>
    <xf numFmtId="0" fontId="18" fillId="4" borderId="9" xfId="1" applyFont="1" applyFill="1" applyBorder="1" applyAlignment="1">
      <alignment horizontal="center" vertical="center" wrapText="1"/>
    </xf>
    <xf numFmtId="49" fontId="14" fillId="0" borderId="0" xfId="1" applyNumberFormat="1" applyFont="1" applyAlignment="1">
      <alignment horizontal="center"/>
    </xf>
    <xf numFmtId="49" fontId="15" fillId="0" borderId="0" xfId="1" applyNumberFormat="1" applyFont="1" applyAlignment="1">
      <alignment horizontal="center"/>
    </xf>
    <xf numFmtId="0" fontId="18" fillId="3" borderId="27" xfId="1" applyFont="1" applyFill="1" applyBorder="1" applyAlignment="1">
      <alignment horizontal="center" wrapText="1"/>
    </xf>
    <xf numFmtId="0" fontId="18" fillId="3" borderId="30" xfId="1" applyFont="1" applyFill="1" applyBorder="1" applyAlignment="1">
      <alignment horizontal="center" wrapText="1"/>
    </xf>
    <xf numFmtId="0" fontId="6" fillId="0" borderId="0" xfId="0" applyFont="1" applyAlignment="1"/>
  </cellXfs>
  <cellStyles count="56">
    <cellStyle name="Comma 2" xfId="2" xr:uid="{00000000-0005-0000-0000-000000000000}"/>
    <cellStyle name="Followed Hyperlink" xfId="54" builtinId="9" hidden="1"/>
    <cellStyle name="Followed Hyperlink" xfId="52" builtinId="9" hidden="1"/>
    <cellStyle name="Followed Hyperlink" xfId="48" builtinId="9" hidden="1"/>
    <cellStyle name="Followed Hyperlink" xfId="22" builtinId="9" hidden="1"/>
    <cellStyle name="Followed Hyperlink" xfId="10" builtinId="9" hidden="1"/>
    <cellStyle name="Followed Hyperlink" xfId="46" builtinId="9" hidden="1"/>
    <cellStyle name="Followed Hyperlink" xfId="12" builtinId="9" hidden="1"/>
    <cellStyle name="Followed Hyperlink" xfId="38" builtinId="9" hidden="1"/>
    <cellStyle name="Followed Hyperlink" xfId="40" builtinId="9" hidden="1"/>
    <cellStyle name="Followed Hyperlink" xfId="16" builtinId="9" hidden="1"/>
    <cellStyle name="Followed Hyperlink" xfId="44" builtinId="9" hidden="1"/>
    <cellStyle name="Followed Hyperlink" xfId="4" builtinId="9" hidden="1"/>
    <cellStyle name="Followed Hyperlink" xfId="6" builtinId="9" hidden="1"/>
    <cellStyle name="Followed Hyperlink" xfId="32" builtinId="9" hidden="1"/>
    <cellStyle name="Followed Hyperlink" xfId="8" builtinId="9" hidden="1"/>
    <cellStyle name="Followed Hyperlink" xfId="50" builtinId="9" hidden="1"/>
    <cellStyle name="Followed Hyperlink" xfId="34" builtinId="9" hidden="1"/>
    <cellStyle name="Followed Hyperlink" xfId="30" builtinId="9" hidden="1"/>
    <cellStyle name="Followed Hyperlink" xfId="14" builtinId="9" hidden="1"/>
    <cellStyle name="Followed Hyperlink" xfId="36" builtinId="9" hidden="1"/>
    <cellStyle name="Followed Hyperlink" xfId="18" builtinId="9" hidden="1"/>
    <cellStyle name="Followed Hyperlink" xfId="28" builtinId="9" hidden="1"/>
    <cellStyle name="Followed Hyperlink" xfId="20" builtinId="9" hidden="1"/>
    <cellStyle name="Followed Hyperlink" xfId="42" builtinId="9" hidden="1"/>
    <cellStyle name="Followed Hyperlink" xfId="24" builtinId="9" hidden="1"/>
    <cellStyle name="Followed Hyperlink" xfId="26" builtinId="9" hidden="1"/>
    <cellStyle name="Hyperlink" xfId="9" builtinId="8" hidden="1"/>
    <cellStyle name="Hyperlink" xfId="7" builtinId="8" hidden="1"/>
    <cellStyle name="Hyperlink" xfId="3" builtinId="8" hidden="1"/>
    <cellStyle name="Hyperlink" xfId="5" builtinId="8" hidden="1"/>
    <cellStyle name="Hyperlink" xfId="37" builtinId="8" hidden="1"/>
    <cellStyle name="Hyperlink" xfId="21" builtinId="8" hidden="1"/>
    <cellStyle name="Hyperlink" xfId="23" builtinId="8" hidden="1"/>
    <cellStyle name="Hyperlink" xfId="25" builtinId="8" hidden="1"/>
    <cellStyle name="Hyperlink" xfId="45" builtinId="8" hidden="1"/>
    <cellStyle name="Hyperlink" xfId="31" builtinId="8" hidden="1"/>
    <cellStyle name="Hyperlink" xfId="33" builtinId="8" hidden="1"/>
    <cellStyle name="Hyperlink" xfId="35" builtinId="8" hidden="1"/>
    <cellStyle name="Hyperlink" xfId="19" builtinId="8" hidden="1"/>
    <cellStyle name="Hyperlink" xfId="39" builtinId="8" hidden="1"/>
    <cellStyle name="Hyperlink" xfId="41" builtinId="8" hidden="1"/>
    <cellStyle name="Hyperlink" xfId="43" builtinId="8" hidden="1"/>
    <cellStyle name="Hyperlink" xfId="29" builtinId="8" hidden="1"/>
    <cellStyle name="Hyperlink" xfId="27" builtinId="8" hidden="1"/>
    <cellStyle name="Hyperlink" xfId="13" builtinId="8" hidden="1"/>
    <cellStyle name="Hyperlink" xfId="15" builtinId="8" hidden="1"/>
    <cellStyle name="Hyperlink" xfId="17" builtinId="8" hidden="1"/>
    <cellStyle name="Hyperlink" xfId="11" builtinId="8" hidden="1"/>
    <cellStyle name="Hyperlink" xfId="53" builtinId="8" hidden="1"/>
    <cellStyle name="Hyperlink" xfId="51" builtinId="8" hidden="1"/>
    <cellStyle name="Hyperlink" xfId="47" builtinId="8" hidden="1"/>
    <cellStyle name="Hyperlink" xfId="49" builtinId="8" hidden="1"/>
    <cellStyle name="Hyperlink" xfId="55" builtinId="8"/>
    <cellStyle name="Normal" xfId="0" builtinId="0"/>
    <cellStyle name="Normal 2" xfId="1" xr:uid="{00000000-0005-0000-0000-000036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iucn.org/Users/josorio/AppData/Local/Microsoft/Windows/Temporary%20Internet%20Files/Content.Outlook/83JH18AT/OVC%20Budget%20SC-US%20Revised-9%2029%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iucn.org/Users/Salome%20Begeladze/AppData/Local/Microsoft/Windows/INetCache/Content.Outlook/S3T5ZF9Y/Almost%20Final2.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opy%20of%20OVC%20Budget%20SC-US%20Revised-9%2029%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Line Item"/>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SH"/>
      <sheetName val="Parameters"/>
      <sheetName val="Summary"/>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Line Item"/>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ucn.org/media/dsa-calculator-global-eba-fund-applicants" TargetMode="External"/><Relationship Id="rId2" Type="http://schemas.openxmlformats.org/officeDocument/2006/relationships/hyperlink" Target="https://portals.iucn.org/union/sites/union/files/doc/procurement_policy_annex_6_-_procurement_policy_and_procedures_for_grant_recipients_0.pdf" TargetMode="External"/><Relationship Id="rId1" Type="http://schemas.openxmlformats.org/officeDocument/2006/relationships/hyperlink" Target="https://portals.iucn.org/union/sites/union/files/doc/procurement_policy_annex_6_-_procurement_policy_and_procedures_for_grant_recipients_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CEF2E-1FE0-4EFD-94DA-A554350AE172}">
  <dimension ref="B2:B59"/>
  <sheetViews>
    <sheetView tabSelected="1" topLeftCell="A33" workbookViewId="0">
      <selection activeCell="B35" sqref="B35"/>
    </sheetView>
  </sheetViews>
  <sheetFormatPr defaultRowHeight="12.75"/>
  <cols>
    <col min="2" max="2" width="118.125" customWidth="1"/>
  </cols>
  <sheetData>
    <row r="2" spans="2:2">
      <c r="B2" s="112" t="s">
        <v>0</v>
      </c>
    </row>
    <row r="4" spans="2:2">
      <c r="B4" s="112" t="s">
        <v>1</v>
      </c>
    </row>
    <row r="5" spans="2:2">
      <c r="B5" t="s">
        <v>2</v>
      </c>
    </row>
    <row r="6" spans="2:2">
      <c r="B6" t="s">
        <v>3</v>
      </c>
    </row>
    <row r="7" spans="2:2">
      <c r="B7" t="s">
        <v>4</v>
      </c>
    </row>
    <row r="8" spans="2:2">
      <c r="B8" t="s">
        <v>5</v>
      </c>
    </row>
    <row r="9" spans="2:2">
      <c r="B9" t="s">
        <v>6</v>
      </c>
    </row>
    <row r="10" spans="2:2">
      <c r="B10" s="119" t="s">
        <v>7</v>
      </c>
    </row>
    <row r="12" spans="2:2">
      <c r="B12" s="112" t="s">
        <v>8</v>
      </c>
    </row>
    <row r="13" spans="2:2">
      <c r="B13" s="112"/>
    </row>
    <row r="14" spans="2:2">
      <c r="B14" s="114" t="s">
        <v>9</v>
      </c>
    </row>
    <row r="15" spans="2:2" ht="25.5">
      <c r="B15" s="115" t="s">
        <v>10</v>
      </c>
    </row>
    <row r="16" spans="2:2">
      <c r="B16" t="s">
        <v>11</v>
      </c>
    </row>
    <row r="18" spans="2:2">
      <c r="B18" s="114" t="s">
        <v>12</v>
      </c>
    </row>
    <row r="19" spans="2:2" ht="25.5">
      <c r="B19" s="113" t="s">
        <v>13</v>
      </c>
    </row>
    <row r="20" spans="2:2">
      <c r="B20" s="118" t="s">
        <v>14</v>
      </c>
    </row>
    <row r="21" spans="2:2" ht="38.25">
      <c r="B21" s="113" t="s">
        <v>15</v>
      </c>
    </row>
    <row r="22" spans="2:2">
      <c r="B22" s="118"/>
    </row>
    <row r="23" spans="2:2">
      <c r="B23" s="112" t="s">
        <v>16</v>
      </c>
    </row>
    <row r="24" spans="2:2" ht="25.5">
      <c r="B24" s="113" t="s">
        <v>17</v>
      </c>
    </row>
    <row r="26" spans="2:2">
      <c r="B26" s="112" t="s">
        <v>18</v>
      </c>
    </row>
    <row r="27" spans="2:2" ht="25.5">
      <c r="B27" s="113" t="s">
        <v>19</v>
      </c>
    </row>
    <row r="28" spans="2:2" ht="25.5">
      <c r="B28" s="113" t="s">
        <v>20</v>
      </c>
    </row>
    <row r="30" spans="2:2">
      <c r="B30" s="112" t="s">
        <v>21</v>
      </c>
    </row>
    <row r="31" spans="2:2" ht="25.5">
      <c r="B31" s="113" t="s">
        <v>22</v>
      </c>
    </row>
    <row r="32" spans="2:2" ht="38.25">
      <c r="B32" s="116" t="s">
        <v>23</v>
      </c>
    </row>
    <row r="33" spans="2:2" ht="49.5" customHeight="1">
      <c r="B33" s="116" t="s">
        <v>24</v>
      </c>
    </row>
    <row r="34" spans="2:2" ht="51">
      <c r="B34" s="113" t="s">
        <v>25</v>
      </c>
    </row>
    <row r="35" spans="2:2">
      <c r="B35" s="121" t="s">
        <v>26</v>
      </c>
    </row>
    <row r="37" spans="2:2">
      <c r="B37" s="112" t="s">
        <v>27</v>
      </c>
    </row>
    <row r="38" spans="2:2" ht="38.25">
      <c r="B38" s="116" t="s">
        <v>28</v>
      </c>
    </row>
    <row r="39" spans="2:2">
      <c r="B39" t="s">
        <v>29</v>
      </c>
    </row>
    <row r="40" spans="2:2">
      <c r="B40" t="s">
        <v>30</v>
      </c>
    </row>
    <row r="41" spans="2:2">
      <c r="B41" s="118" t="s">
        <v>14</v>
      </c>
    </row>
    <row r="42" spans="2:2" s="118" customFormat="1"/>
    <row r="43" spans="2:2">
      <c r="B43" s="112" t="s">
        <v>31</v>
      </c>
    </row>
    <row r="44" spans="2:2" ht="51">
      <c r="B44" s="113" t="s">
        <v>32</v>
      </c>
    </row>
    <row r="45" spans="2:2" ht="25.5">
      <c r="B45" s="113" t="s">
        <v>33</v>
      </c>
    </row>
    <row r="46" spans="2:2">
      <c r="B46" s="112"/>
    </row>
    <row r="47" spans="2:2">
      <c r="B47" s="112" t="s">
        <v>34</v>
      </c>
    </row>
    <row r="48" spans="2:2" ht="38.25">
      <c r="B48" s="113" t="s">
        <v>35</v>
      </c>
    </row>
    <row r="50" spans="2:2">
      <c r="B50" s="112" t="s">
        <v>36</v>
      </c>
    </row>
    <row r="51" spans="2:2" ht="25.5">
      <c r="B51" s="113" t="s">
        <v>37</v>
      </c>
    </row>
    <row r="53" spans="2:2">
      <c r="B53" s="112" t="s">
        <v>38</v>
      </c>
    </row>
    <row r="54" spans="2:2">
      <c r="B54" s="113" t="s">
        <v>39</v>
      </c>
    </row>
    <row r="56" spans="2:2" ht="12.75" customHeight="1">
      <c r="B56" s="117"/>
    </row>
    <row r="57" spans="2:2">
      <c r="B57" s="117"/>
    </row>
    <row r="59" spans="2:2">
      <c r="B59" s="112"/>
    </row>
  </sheetData>
  <hyperlinks>
    <hyperlink ref="B20" r:id="rId1" display="annex_6_-_procurement_policy_and_procedures_for_grant_recipients" xr:uid="{43751866-0103-4957-AE08-A48CF0ABC544}"/>
    <hyperlink ref="B41" r:id="rId2" display="annex_6_-_procurement_policy_and_procedures_for_grant_recipients" xr:uid="{256CD0A4-8760-4503-AEAB-F83B5A8B1462}"/>
    <hyperlink ref="B35" r:id="rId3" xr:uid="{D18CFF80-123C-4F66-8E9E-041EE6B44FD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9"/>
  <sheetViews>
    <sheetView zoomScaleSheetLayoutView="125" workbookViewId="0">
      <selection activeCell="N26" sqref="N26"/>
    </sheetView>
  </sheetViews>
  <sheetFormatPr defaultColWidth="11" defaultRowHeight="12.75"/>
  <cols>
    <col min="1" max="1" width="57.875" style="1" customWidth="1"/>
    <col min="2" max="2" width="10.125" style="1" customWidth="1"/>
    <col min="3" max="3" width="9" style="1" bestFit="1" customWidth="1"/>
    <col min="4" max="4" width="4.5" style="1" bestFit="1" customWidth="1"/>
    <col min="5" max="5" width="10.125" style="1" customWidth="1"/>
    <col min="6" max="6" width="9.5" style="1" customWidth="1"/>
    <col min="7" max="16384" width="11" style="1"/>
  </cols>
  <sheetData>
    <row r="1" spans="1:8" ht="12.75" customHeight="1">
      <c r="A1" s="173" t="s">
        <v>40</v>
      </c>
      <c r="B1" s="173"/>
      <c r="C1" s="173"/>
      <c r="D1" s="173"/>
      <c r="E1" s="173"/>
      <c r="F1" s="173"/>
      <c r="G1" s="173"/>
      <c r="H1" s="173"/>
    </row>
    <row r="2" spans="1:8" ht="12.75" customHeight="1">
      <c r="A2" s="173"/>
      <c r="B2" s="173"/>
      <c r="C2" s="173"/>
      <c r="D2" s="173"/>
      <c r="E2" s="173"/>
      <c r="F2" s="173"/>
      <c r="G2" s="173"/>
      <c r="H2" s="173"/>
    </row>
    <row r="3" spans="1:8" ht="12.75" customHeight="1">
      <c r="A3" s="173"/>
      <c r="B3" s="173"/>
      <c r="C3" s="173"/>
      <c r="D3" s="173"/>
      <c r="E3" s="173"/>
      <c r="F3" s="173"/>
      <c r="G3" s="173"/>
      <c r="H3" s="173"/>
    </row>
    <row r="5" spans="1:8" ht="16.5">
      <c r="A5" s="16" t="s">
        <v>41</v>
      </c>
      <c r="F5" s="16" t="s">
        <v>42</v>
      </c>
    </row>
    <row r="7" spans="1:8" ht="37.15" customHeight="1">
      <c r="A7" s="174" t="s">
        <v>43</v>
      </c>
      <c r="B7" s="174"/>
      <c r="C7" s="174"/>
      <c r="D7" s="174"/>
      <c r="E7" s="174"/>
      <c r="F7" s="174"/>
    </row>
    <row r="8" spans="1:8" ht="22.15" customHeight="1">
      <c r="A8" s="175" t="s">
        <v>44</v>
      </c>
      <c r="B8" s="175"/>
      <c r="C8" s="175"/>
      <c r="D8" s="175"/>
      <c r="E8" s="175"/>
      <c r="F8" s="175"/>
    </row>
    <row r="10" spans="1:8" ht="26.1" customHeight="1">
      <c r="A10" s="178" t="s">
        <v>45</v>
      </c>
      <c r="B10" s="179"/>
      <c r="C10" s="180"/>
      <c r="D10" s="164" t="s">
        <v>46</v>
      </c>
      <c r="E10" s="165"/>
      <c r="F10" s="166"/>
    </row>
    <row r="11" spans="1:8" ht="26.1" customHeight="1">
      <c r="A11" s="181" t="s">
        <v>47</v>
      </c>
      <c r="B11" s="182"/>
      <c r="C11" s="183"/>
      <c r="D11" s="167" t="s">
        <v>48</v>
      </c>
      <c r="E11" s="168"/>
      <c r="F11" s="169"/>
    </row>
    <row r="12" spans="1:8" ht="18" customHeight="1">
      <c r="A12" s="184"/>
      <c r="B12" s="185"/>
      <c r="C12" s="186"/>
      <c r="D12" s="170"/>
      <c r="E12" s="171"/>
      <c r="F12" s="172"/>
    </row>
    <row r="13" spans="1:8">
      <c r="A13" s="223"/>
      <c r="B13" s="223"/>
      <c r="C13" s="223"/>
      <c r="D13" s="223"/>
      <c r="E13" s="223"/>
      <c r="F13" s="3"/>
    </row>
    <row r="14" spans="1:8" s="4" customFormat="1">
      <c r="A14" s="21" t="s">
        <v>49</v>
      </c>
      <c r="B14" s="140" t="s">
        <v>50</v>
      </c>
      <c r="C14" s="140"/>
      <c r="D14" s="17"/>
      <c r="E14" s="140" t="s">
        <v>51</v>
      </c>
      <c r="F14" s="140"/>
    </row>
    <row r="15" spans="1:8" s="4" customFormat="1" ht="13.5">
      <c r="A15" s="5"/>
      <c r="B15" s="191" t="s">
        <v>52</v>
      </c>
      <c r="C15" s="191"/>
      <c r="E15" s="150" t="s">
        <v>52</v>
      </c>
      <c r="F15" s="150"/>
    </row>
    <row r="16" spans="1:8" s="4" customFormat="1" ht="13.15" customHeight="1">
      <c r="A16" s="15"/>
      <c r="B16" s="192" t="s">
        <v>53</v>
      </c>
      <c r="C16" s="192"/>
      <c r="E16" s="151" t="s">
        <v>54</v>
      </c>
      <c r="F16" s="151"/>
    </row>
    <row r="17" spans="1:6" s="4" customFormat="1" ht="38.25" customHeight="1">
      <c r="A17" s="15"/>
      <c r="B17" s="192" t="s">
        <v>55</v>
      </c>
      <c r="C17" s="192"/>
      <c r="E17" s="151" t="s">
        <v>56</v>
      </c>
      <c r="F17" s="151"/>
    </row>
    <row r="18" spans="1:6">
      <c r="A18" s="6" t="s">
        <v>57</v>
      </c>
      <c r="B18" s="141" t="s">
        <v>58</v>
      </c>
      <c r="C18" s="142"/>
      <c r="E18" s="187" t="s">
        <v>58</v>
      </c>
      <c r="F18" s="188"/>
    </row>
    <row r="19" spans="1:6" ht="13.5" thickBot="1">
      <c r="A19" s="12" t="s">
        <v>59</v>
      </c>
      <c r="B19" s="143"/>
      <c r="C19" s="144"/>
      <c r="E19" s="189"/>
      <c r="F19" s="190"/>
    </row>
    <row r="20" spans="1:6">
      <c r="A20" s="9"/>
      <c r="B20" s="130"/>
      <c r="C20" s="131"/>
      <c r="E20" s="146"/>
      <c r="F20" s="147"/>
    </row>
    <row r="21" spans="1:6">
      <c r="A21" s="8" t="s">
        <v>60</v>
      </c>
      <c r="B21" s="132">
        <f>'Detailed Budget Template'!I59</f>
        <v>63360</v>
      </c>
      <c r="C21" s="133"/>
      <c r="D21" s="20"/>
      <c r="E21" s="148">
        <f>'Detailed Budget Template'!I59</f>
        <v>63360</v>
      </c>
      <c r="F21" s="149"/>
    </row>
    <row r="22" spans="1:6">
      <c r="A22" s="14"/>
      <c r="B22" s="132"/>
      <c r="C22" s="133"/>
      <c r="D22" s="20"/>
      <c r="E22" s="148"/>
      <c r="F22" s="149"/>
    </row>
    <row r="23" spans="1:6" ht="27" customHeight="1">
      <c r="A23" s="120" t="s">
        <v>61</v>
      </c>
      <c r="B23" s="132"/>
      <c r="C23" s="133"/>
      <c r="D23" s="20"/>
      <c r="E23" s="85"/>
      <c r="F23" s="86"/>
    </row>
    <row r="24" spans="1:6">
      <c r="A24" s="9"/>
      <c r="B24" s="132">
        <v>0</v>
      </c>
      <c r="C24" s="133"/>
      <c r="D24" s="20"/>
      <c r="E24" s="148"/>
      <c r="F24" s="149"/>
    </row>
    <row r="25" spans="1:6">
      <c r="A25" s="9"/>
      <c r="B25" s="132">
        <v>0</v>
      </c>
      <c r="C25" s="133"/>
      <c r="D25" s="20"/>
      <c r="E25" s="148"/>
      <c r="F25" s="149"/>
    </row>
    <row r="26" spans="1:6">
      <c r="A26" s="13"/>
      <c r="B26" s="132">
        <v>0</v>
      </c>
      <c r="C26" s="133"/>
      <c r="D26" s="20"/>
      <c r="E26" s="148"/>
      <c r="F26" s="149"/>
    </row>
    <row r="27" spans="1:6">
      <c r="A27" s="2"/>
      <c r="B27" s="132"/>
      <c r="C27" s="133"/>
      <c r="D27" s="20"/>
      <c r="E27" s="148"/>
      <c r="F27" s="149"/>
    </row>
    <row r="28" spans="1:6" ht="13.5" thickBot="1">
      <c r="A28" s="8"/>
      <c r="B28" s="132"/>
      <c r="C28" s="133"/>
      <c r="D28" s="20"/>
      <c r="E28" s="148"/>
      <c r="F28" s="149"/>
    </row>
    <row r="29" spans="1:6" ht="13.5" thickBot="1">
      <c r="A29" s="10" t="s">
        <v>62</v>
      </c>
      <c r="B29" s="176">
        <f>SUM(B20:B28)</f>
        <v>63360</v>
      </c>
      <c r="C29" s="177"/>
      <c r="D29" s="20"/>
      <c r="E29" s="162">
        <f t="shared" ref="E29" si="0">SUM(E20:E28)</f>
        <v>63360</v>
      </c>
      <c r="F29" s="163"/>
    </row>
    <row r="30" spans="1:6" ht="13.5" thickBot="1">
      <c r="A30" s="8"/>
      <c r="B30" s="145"/>
      <c r="C30" s="145"/>
      <c r="D30" s="20"/>
      <c r="E30" s="145"/>
      <c r="F30" s="145"/>
    </row>
    <row r="31" spans="1:6">
      <c r="A31" s="6" t="s">
        <v>63</v>
      </c>
      <c r="B31" s="134" t="s">
        <v>58</v>
      </c>
      <c r="C31" s="135"/>
      <c r="D31" s="20"/>
      <c r="E31" s="158" t="s">
        <v>58</v>
      </c>
      <c r="F31" s="159"/>
    </row>
    <row r="32" spans="1:6" ht="13.5" thickBot="1">
      <c r="A32" s="7" t="s">
        <v>64</v>
      </c>
      <c r="B32" s="136"/>
      <c r="C32" s="137"/>
      <c r="D32" s="20"/>
      <c r="E32" s="160"/>
      <c r="F32" s="161"/>
    </row>
    <row r="33" spans="1:7">
      <c r="A33" s="8"/>
      <c r="B33" s="138"/>
      <c r="C33" s="139"/>
      <c r="D33" s="20"/>
      <c r="E33" s="122"/>
      <c r="F33" s="123"/>
    </row>
    <row r="34" spans="1:7" ht="12" customHeight="1">
      <c r="A34" s="8" t="s">
        <v>65</v>
      </c>
      <c r="B34" s="124">
        <f>'Detailed Budget Template'!K14</f>
        <v>57600</v>
      </c>
      <c r="C34" s="125"/>
      <c r="D34" s="20"/>
      <c r="E34" s="128">
        <f>'Detailed Budget Template'!I14</f>
        <v>57600</v>
      </c>
      <c r="F34" s="129"/>
    </row>
    <row r="35" spans="1:7">
      <c r="A35" s="18" t="s">
        <v>66</v>
      </c>
      <c r="B35" s="124">
        <f>'Detailed Budget Template'!K20</f>
        <v>0</v>
      </c>
      <c r="C35" s="125"/>
      <c r="D35" s="20"/>
      <c r="E35" s="128">
        <f>'Detailed Budget Template'!I20</f>
        <v>0</v>
      </c>
      <c r="F35" s="129"/>
    </row>
    <row r="36" spans="1:7">
      <c r="A36" s="18" t="s">
        <v>67</v>
      </c>
      <c r="B36" s="124">
        <f>'Detailed Budget Template'!K24</f>
        <v>0</v>
      </c>
      <c r="C36" s="125"/>
      <c r="D36" s="20"/>
      <c r="E36" s="128">
        <f>'Detailed Budget Template'!I24</f>
        <v>0</v>
      </c>
      <c r="F36" s="129"/>
    </row>
    <row r="37" spans="1:7">
      <c r="A37" s="8" t="s">
        <v>68</v>
      </c>
      <c r="B37" s="124">
        <f>'Detailed Budget Template'!K34</f>
        <v>0</v>
      </c>
      <c r="C37" s="125"/>
      <c r="D37" s="20"/>
      <c r="E37" s="128">
        <f>'Detailed Budget Template'!I34</f>
        <v>0</v>
      </c>
      <c r="F37" s="129"/>
    </row>
    <row r="38" spans="1:7">
      <c r="A38" s="8" t="s">
        <v>69</v>
      </c>
      <c r="B38" s="124">
        <f>'Detailed Budget Template'!K44</f>
        <v>0</v>
      </c>
      <c r="C38" s="125"/>
      <c r="D38" s="20"/>
      <c r="E38" s="128">
        <f>'Detailed Budget Template'!I44</f>
        <v>0</v>
      </c>
      <c r="F38" s="129"/>
    </row>
    <row r="39" spans="1:7">
      <c r="A39" s="8" t="s">
        <v>70</v>
      </c>
      <c r="B39" s="124">
        <f>'Detailed Budget Template'!K47</f>
        <v>0</v>
      </c>
      <c r="C39" s="125"/>
      <c r="D39" s="20"/>
      <c r="E39" s="128">
        <f>'Detailed Budget Template'!I47</f>
        <v>0</v>
      </c>
      <c r="F39" s="129"/>
    </row>
    <row r="40" spans="1:7">
      <c r="A40" s="8" t="s">
        <v>71</v>
      </c>
      <c r="B40" s="126">
        <f>'Detailed Budget Template'!K51</f>
        <v>0</v>
      </c>
      <c r="C40" s="127"/>
      <c r="D40" s="20"/>
      <c r="E40" s="128">
        <f>'Detailed Budget Template'!I51</f>
        <v>0</v>
      </c>
      <c r="F40" s="129"/>
    </row>
    <row r="41" spans="1:7">
      <c r="A41" s="8" t="s">
        <v>72</v>
      </c>
      <c r="B41" s="124">
        <f>'Detailed Budget Template'!K53</f>
        <v>5760</v>
      </c>
      <c r="C41" s="125"/>
      <c r="D41" s="20"/>
      <c r="E41" s="128">
        <f>'Detailed Budget Template'!I53</f>
        <v>5760</v>
      </c>
      <c r="F41" s="129"/>
    </row>
    <row r="42" spans="1:7">
      <c r="A42" s="19" t="s">
        <v>73</v>
      </c>
      <c r="B42" s="126">
        <f>SUM(B33:C41)</f>
        <v>63360</v>
      </c>
      <c r="C42" s="127"/>
      <c r="D42" s="20"/>
      <c r="E42" s="154">
        <f>SUM(E33:F41)</f>
        <v>63360</v>
      </c>
      <c r="F42" s="155"/>
    </row>
    <row r="43" spans="1:7">
      <c r="A43" s="2"/>
      <c r="B43" s="138"/>
      <c r="C43" s="139"/>
      <c r="D43" s="20"/>
      <c r="E43" s="128"/>
      <c r="F43" s="129"/>
    </row>
    <row r="44" spans="1:7">
      <c r="A44" s="8" t="s">
        <v>74</v>
      </c>
      <c r="B44" s="138">
        <f>'Detailed Budget Template'!K58</f>
        <v>0</v>
      </c>
      <c r="C44" s="139"/>
      <c r="D44" s="20"/>
      <c r="E44" s="122">
        <f>'Detailed Budget Template'!I58</f>
        <v>0</v>
      </c>
      <c r="F44" s="123"/>
    </row>
    <row r="45" spans="1:7">
      <c r="A45" s="8"/>
      <c r="B45" s="138"/>
      <c r="C45" s="139"/>
      <c r="D45" s="20"/>
      <c r="E45" s="122"/>
      <c r="F45" s="123"/>
    </row>
    <row r="46" spans="1:7" ht="13.5" thickBot="1">
      <c r="A46" s="10" t="s">
        <v>75</v>
      </c>
      <c r="B46" s="152">
        <f>B42+B44</f>
        <v>63360</v>
      </c>
      <c r="C46" s="153"/>
      <c r="D46" s="20"/>
      <c r="E46" s="156">
        <f>E42+E44</f>
        <v>63360</v>
      </c>
      <c r="F46" s="157"/>
      <c r="G46" s="20"/>
    </row>
    <row r="47" spans="1:7" ht="8.1" customHeight="1">
      <c r="A47" s="3"/>
      <c r="B47" s="11"/>
      <c r="C47" s="11"/>
    </row>
    <row r="49" spans="2:5">
      <c r="B49" s="1" t="b">
        <f>IF(B46=B29, TRUE)</f>
        <v>1</v>
      </c>
      <c r="E49" s="1" t="b">
        <f>IF(E46=E29, TRUE)</f>
        <v>1</v>
      </c>
    </row>
  </sheetData>
  <mergeCells count="69">
    <mergeCell ref="D10:F10"/>
    <mergeCell ref="E40:F40"/>
    <mergeCell ref="D11:F12"/>
    <mergeCell ref="A1:H3"/>
    <mergeCell ref="A7:F7"/>
    <mergeCell ref="A8:F8"/>
    <mergeCell ref="B29:C29"/>
    <mergeCell ref="A10:C10"/>
    <mergeCell ref="A11:C12"/>
    <mergeCell ref="E18:F19"/>
    <mergeCell ref="B27:C27"/>
    <mergeCell ref="B28:C28"/>
    <mergeCell ref="B15:C15"/>
    <mergeCell ref="B16:C16"/>
    <mergeCell ref="B17:C17"/>
    <mergeCell ref="E22:F22"/>
    <mergeCell ref="E24:F24"/>
    <mergeCell ref="E25:F25"/>
    <mergeCell ref="E26:F26"/>
    <mergeCell ref="E35:F35"/>
    <mergeCell ref="E31:F32"/>
    <mergeCell ref="E27:F27"/>
    <mergeCell ref="E29:F29"/>
    <mergeCell ref="E33:F33"/>
    <mergeCell ref="E34:F34"/>
    <mergeCell ref="A13:E13"/>
    <mergeCell ref="B46:C46"/>
    <mergeCell ref="E42:F42"/>
    <mergeCell ref="B35:C35"/>
    <mergeCell ref="E45:F45"/>
    <mergeCell ref="E46:F46"/>
    <mergeCell ref="B41:C41"/>
    <mergeCell ref="B39:C39"/>
    <mergeCell ref="B45:C45"/>
    <mergeCell ref="B40:C40"/>
    <mergeCell ref="B44:C44"/>
    <mergeCell ref="E37:F37"/>
    <mergeCell ref="B43:C43"/>
    <mergeCell ref="E36:F36"/>
    <mergeCell ref="E38:F38"/>
    <mergeCell ref="E43:F43"/>
    <mergeCell ref="B14:C14"/>
    <mergeCell ref="B18:C19"/>
    <mergeCell ref="E30:F30"/>
    <mergeCell ref="E20:F20"/>
    <mergeCell ref="E21:F21"/>
    <mergeCell ref="B30:C30"/>
    <mergeCell ref="E28:F28"/>
    <mergeCell ref="E14:F14"/>
    <mergeCell ref="E15:F15"/>
    <mergeCell ref="E16:F16"/>
    <mergeCell ref="E17:F17"/>
    <mergeCell ref="B23:C23"/>
    <mergeCell ref="B22:C22"/>
    <mergeCell ref="B24:C24"/>
    <mergeCell ref="B25:C25"/>
    <mergeCell ref="B26:C26"/>
    <mergeCell ref="B20:C20"/>
    <mergeCell ref="B21:C21"/>
    <mergeCell ref="B31:C32"/>
    <mergeCell ref="B33:C33"/>
    <mergeCell ref="B34:C34"/>
    <mergeCell ref="E44:F44"/>
    <mergeCell ref="B37:C37"/>
    <mergeCell ref="B38:C38"/>
    <mergeCell ref="B42:C42"/>
    <mergeCell ref="B36:C36"/>
    <mergeCell ref="E41:F41"/>
    <mergeCell ref="E39:F39"/>
  </mergeCells>
  <phoneticPr fontId="2" type="noConversion"/>
  <printOptions horizontalCentered="1" verticalCentered="1"/>
  <pageMargins left="0.43307086614173229" right="0.39370078740157483" top="0.51181102362204722" bottom="0.47244094488188981" header="0.51181102362204722" footer="0.35433070866141736"/>
  <pageSetup scale="85" orientation="portrait" horizontalDpi="4294967292" verticalDpi="4294967292" r:id="rId1"/>
  <headerFooter alignWithMargins="0">
    <oddHeader xml:space="preserve">&amp;C&amp;"Verdana,Bold"&amp;12
</oddHeader>
    <oddFooter>&amp;CUpdated January 2023</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D4089-8722-40E4-8721-A767B83EB539}">
  <dimension ref="B1:R64"/>
  <sheetViews>
    <sheetView zoomScaleNormal="100" workbookViewId="0">
      <selection activeCell="E55" sqref="E55"/>
    </sheetView>
  </sheetViews>
  <sheetFormatPr defaultColWidth="8.75" defaultRowHeight="15"/>
  <cols>
    <col min="1" max="1" width="3" style="22" customWidth="1"/>
    <col min="2" max="2" width="3.625" style="23" bestFit="1" customWidth="1"/>
    <col min="3" max="3" width="1.75" style="23" customWidth="1"/>
    <col min="4" max="4" width="46.25" style="22" customWidth="1"/>
    <col min="5" max="5" width="9" style="22" customWidth="1"/>
    <col min="6" max="6" width="5.625" style="22" customWidth="1"/>
    <col min="7" max="7" width="8.5" style="22" customWidth="1"/>
    <col min="8" max="8" width="5.75" style="22" customWidth="1"/>
    <col min="9" max="9" width="13.75" style="22" customWidth="1"/>
    <col min="10" max="10" width="9" style="22" customWidth="1"/>
    <col min="11" max="11" width="13.5" style="22" customWidth="1"/>
    <col min="12" max="17" width="7.875" style="22" customWidth="1"/>
    <col min="18" max="18" width="19.875" style="22" customWidth="1"/>
    <col min="19" max="16384" width="8.75" style="22"/>
  </cols>
  <sheetData>
    <row r="1" spans="2:18">
      <c r="B1" s="219" t="s">
        <v>76</v>
      </c>
      <c r="C1" s="219"/>
      <c r="D1" s="219"/>
      <c r="E1" s="219"/>
      <c r="F1" s="219"/>
      <c r="G1" s="219"/>
      <c r="H1" s="219"/>
      <c r="I1" s="219"/>
      <c r="J1" s="219"/>
      <c r="K1" s="219"/>
      <c r="L1" s="219"/>
      <c r="M1" s="219"/>
      <c r="N1" s="219"/>
      <c r="O1" s="219"/>
      <c r="P1" s="219"/>
      <c r="Q1" s="219"/>
    </row>
    <row r="2" spans="2:18" ht="12.75" customHeight="1">
      <c r="B2" s="220" t="s">
        <v>77</v>
      </c>
      <c r="C2" s="220"/>
      <c r="D2" s="220"/>
      <c r="E2" s="220"/>
      <c r="F2" s="220"/>
      <c r="G2" s="220"/>
      <c r="H2" s="220"/>
      <c r="I2" s="220"/>
      <c r="J2" s="220"/>
      <c r="K2" s="220"/>
      <c r="L2" s="220"/>
      <c r="M2" s="220"/>
      <c r="N2" s="220"/>
      <c r="O2" s="220"/>
      <c r="P2" s="220"/>
      <c r="Q2" s="220"/>
    </row>
    <row r="3" spans="2:18" ht="12.75" customHeight="1">
      <c r="B3" s="220" t="s">
        <v>78</v>
      </c>
      <c r="C3" s="220"/>
      <c r="D3" s="220"/>
      <c r="E3" s="220"/>
      <c r="F3" s="220"/>
      <c r="G3" s="220"/>
      <c r="H3" s="220"/>
      <c r="I3" s="220"/>
      <c r="J3" s="220"/>
      <c r="K3" s="220"/>
      <c r="L3" s="220"/>
      <c r="M3" s="220"/>
      <c r="N3" s="220"/>
      <c r="O3" s="220"/>
      <c r="P3" s="220"/>
      <c r="Q3" s="220"/>
    </row>
    <row r="4" spans="2:18" ht="12.75" customHeight="1">
      <c r="B4" s="220" t="s">
        <v>46</v>
      </c>
      <c r="C4" s="220"/>
      <c r="D4" s="220"/>
      <c r="E4" s="220"/>
      <c r="F4" s="220"/>
      <c r="G4" s="220"/>
      <c r="H4" s="220"/>
      <c r="I4" s="220"/>
      <c r="J4" s="220"/>
      <c r="K4" s="220"/>
      <c r="L4" s="220"/>
      <c r="M4" s="220"/>
      <c r="N4" s="220"/>
      <c r="O4" s="220"/>
      <c r="P4" s="220"/>
      <c r="Q4" s="220"/>
    </row>
    <row r="5" spans="2:18" ht="3.75" customHeight="1"/>
    <row r="6" spans="2:18" ht="14.45" customHeight="1">
      <c r="B6" s="199" t="s">
        <v>79</v>
      </c>
      <c r="C6" s="200"/>
      <c r="D6" s="201"/>
      <c r="E6" s="205" t="s">
        <v>80</v>
      </c>
      <c r="F6" s="206"/>
      <c r="G6" s="206"/>
      <c r="H6" s="207"/>
      <c r="I6" s="221" t="s">
        <v>81</v>
      </c>
      <c r="J6" s="211" t="s">
        <v>82</v>
      </c>
      <c r="K6" s="211" t="s">
        <v>83</v>
      </c>
      <c r="L6" s="213" t="s">
        <v>84</v>
      </c>
      <c r="M6" s="214"/>
      <c r="N6" s="214"/>
      <c r="O6" s="214"/>
      <c r="P6" s="214"/>
      <c r="Q6" s="215"/>
      <c r="R6" s="210" t="s">
        <v>85</v>
      </c>
    </row>
    <row r="7" spans="2:18" ht="21">
      <c r="B7" s="202"/>
      <c r="C7" s="203"/>
      <c r="D7" s="204"/>
      <c r="E7" s="24" t="s">
        <v>86</v>
      </c>
      <c r="F7" s="24" t="s">
        <v>87</v>
      </c>
      <c r="G7" s="24" t="s">
        <v>88</v>
      </c>
      <c r="H7" s="24" t="s">
        <v>89</v>
      </c>
      <c r="I7" s="222"/>
      <c r="J7" s="212"/>
      <c r="K7" s="212"/>
      <c r="L7" s="216"/>
      <c r="M7" s="217"/>
      <c r="N7" s="217"/>
      <c r="O7" s="217"/>
      <c r="P7" s="217"/>
      <c r="Q7" s="218"/>
      <c r="R7" s="210"/>
    </row>
    <row r="8" spans="2:18" s="31" customFormat="1" ht="33.75" customHeight="1">
      <c r="B8" s="25" t="s">
        <v>90</v>
      </c>
      <c r="C8" s="26"/>
      <c r="D8" s="27" t="s">
        <v>91</v>
      </c>
      <c r="E8" s="28" t="s">
        <v>92</v>
      </c>
      <c r="F8" s="28"/>
      <c r="G8" s="28" t="s">
        <v>93</v>
      </c>
      <c r="H8" s="28" t="s">
        <v>94</v>
      </c>
      <c r="I8" s="29"/>
      <c r="J8" s="30"/>
      <c r="K8" s="30"/>
      <c r="L8" s="30" t="s">
        <v>95</v>
      </c>
      <c r="M8" s="30" t="s">
        <v>96</v>
      </c>
      <c r="N8" s="30" t="s">
        <v>97</v>
      </c>
      <c r="O8" s="30" t="s">
        <v>98</v>
      </c>
      <c r="P8" s="30" t="s">
        <v>99</v>
      </c>
      <c r="Q8" s="30" t="s">
        <v>100</v>
      </c>
    </row>
    <row r="9" spans="2:18">
      <c r="B9" s="92" t="s">
        <v>101</v>
      </c>
      <c r="C9" s="93"/>
      <c r="D9" s="76" t="s">
        <v>102</v>
      </c>
      <c r="E9" s="33" t="s">
        <v>103</v>
      </c>
      <c r="F9" s="34">
        <v>24</v>
      </c>
      <c r="G9" s="35">
        <v>3000</v>
      </c>
      <c r="H9" s="36">
        <v>0.8</v>
      </c>
      <c r="I9" s="37">
        <f>(F9*G9)*H9</f>
        <v>57600</v>
      </c>
      <c r="J9" s="38"/>
      <c r="K9" s="38">
        <f>I9+J9</f>
        <v>57600</v>
      </c>
      <c r="L9" s="38"/>
      <c r="M9" s="38"/>
      <c r="N9" s="38"/>
      <c r="O9" s="38"/>
      <c r="P9" s="38"/>
      <c r="Q9" s="38">
        <f>SUM(L9:P9)</f>
        <v>0</v>
      </c>
    </row>
    <row r="10" spans="2:18">
      <c r="B10" s="92" t="s">
        <v>104</v>
      </c>
      <c r="C10" s="93"/>
      <c r="D10" s="76" t="s">
        <v>105</v>
      </c>
      <c r="E10" s="33"/>
      <c r="F10" s="34"/>
      <c r="G10" s="39"/>
      <c r="H10" s="36"/>
      <c r="I10" s="37">
        <f t="shared" ref="I10:I13" si="0">(F10*G10)*H10*E10</f>
        <v>0</v>
      </c>
      <c r="J10" s="37"/>
      <c r="K10" s="38">
        <f t="shared" ref="K10:K57" si="1">I10+J10</f>
        <v>0</v>
      </c>
      <c r="L10" s="38"/>
      <c r="M10" s="38"/>
      <c r="N10" s="38"/>
      <c r="O10" s="38"/>
      <c r="P10" s="38"/>
      <c r="Q10" s="38">
        <f t="shared" ref="Q10:Q59" si="2">SUM(L10:P10)</f>
        <v>0</v>
      </c>
    </row>
    <row r="11" spans="2:18">
      <c r="B11" s="92" t="s">
        <v>106</v>
      </c>
      <c r="C11" s="93"/>
      <c r="D11" s="76"/>
      <c r="E11" s="33"/>
      <c r="F11" s="34"/>
      <c r="G11" s="35"/>
      <c r="H11" s="36"/>
      <c r="I11" s="37">
        <f t="shared" si="0"/>
        <v>0</v>
      </c>
      <c r="J11" s="38"/>
      <c r="K11" s="38">
        <f t="shared" si="1"/>
        <v>0</v>
      </c>
      <c r="L11" s="38"/>
      <c r="M11" s="38"/>
      <c r="N11" s="38"/>
      <c r="O11" s="38"/>
      <c r="P11" s="38"/>
      <c r="Q11" s="38">
        <f t="shared" si="2"/>
        <v>0</v>
      </c>
    </row>
    <row r="12" spans="2:18">
      <c r="B12" s="92" t="s">
        <v>107</v>
      </c>
      <c r="C12" s="93"/>
      <c r="D12" s="76"/>
      <c r="E12" s="33"/>
      <c r="F12" s="34"/>
      <c r="G12" s="35"/>
      <c r="H12" s="36"/>
      <c r="I12" s="37">
        <f t="shared" si="0"/>
        <v>0</v>
      </c>
      <c r="J12" s="38"/>
      <c r="K12" s="38">
        <f t="shared" si="1"/>
        <v>0</v>
      </c>
      <c r="L12" s="38"/>
      <c r="M12" s="38"/>
      <c r="N12" s="38"/>
      <c r="O12" s="38"/>
      <c r="P12" s="38"/>
      <c r="Q12" s="38">
        <f t="shared" si="2"/>
        <v>0</v>
      </c>
    </row>
    <row r="13" spans="2:18">
      <c r="B13" s="92" t="s">
        <v>108</v>
      </c>
      <c r="C13" s="93"/>
      <c r="D13" s="76"/>
      <c r="E13" s="33"/>
      <c r="F13" s="34"/>
      <c r="G13" s="39"/>
      <c r="H13" s="36"/>
      <c r="I13" s="37">
        <f t="shared" si="0"/>
        <v>0</v>
      </c>
      <c r="J13" s="37"/>
      <c r="K13" s="38">
        <f t="shared" si="1"/>
        <v>0</v>
      </c>
      <c r="L13" s="38"/>
      <c r="M13" s="38"/>
      <c r="N13" s="38"/>
      <c r="O13" s="38"/>
      <c r="P13" s="38"/>
      <c r="Q13" s="38">
        <f t="shared" si="2"/>
        <v>0</v>
      </c>
    </row>
    <row r="14" spans="2:18" ht="14.45" customHeight="1">
      <c r="B14" s="195" t="s">
        <v>109</v>
      </c>
      <c r="C14" s="196"/>
      <c r="D14" s="196"/>
      <c r="E14" s="42"/>
      <c r="F14" s="43"/>
      <c r="G14" s="44"/>
      <c r="H14" s="42"/>
      <c r="I14" s="45">
        <f>SUM(I9:I13)</f>
        <v>57600</v>
      </c>
      <c r="J14" s="46">
        <f>SUM(J9:J10)</f>
        <v>0</v>
      </c>
      <c r="K14" s="46">
        <f t="shared" si="1"/>
        <v>57600</v>
      </c>
      <c r="L14" s="46"/>
      <c r="M14" s="46"/>
      <c r="N14" s="46"/>
      <c r="O14" s="46"/>
      <c r="P14" s="46"/>
      <c r="Q14" s="46">
        <f t="shared" si="2"/>
        <v>0</v>
      </c>
      <c r="R14" s="22">
        <f>I14/$I$59</f>
        <v>0.90909090909090906</v>
      </c>
    </row>
    <row r="15" spans="2:18" ht="13.5" customHeight="1">
      <c r="B15" s="25" t="s">
        <v>110</v>
      </c>
      <c r="C15" s="47"/>
      <c r="D15" s="27" t="s">
        <v>66</v>
      </c>
      <c r="E15" s="28"/>
      <c r="F15" s="28" t="s">
        <v>111</v>
      </c>
      <c r="G15" s="48" t="s">
        <v>112</v>
      </c>
      <c r="H15" s="28"/>
      <c r="I15" s="49"/>
      <c r="J15" s="50"/>
      <c r="K15" s="50">
        <f t="shared" si="1"/>
        <v>0</v>
      </c>
      <c r="L15" s="50"/>
      <c r="M15" s="50"/>
      <c r="N15" s="50"/>
      <c r="O15" s="50"/>
      <c r="P15" s="50"/>
      <c r="Q15" s="50">
        <f t="shared" si="2"/>
        <v>0</v>
      </c>
    </row>
    <row r="16" spans="2:18" ht="16.5" customHeight="1">
      <c r="B16" s="91" t="s">
        <v>113</v>
      </c>
      <c r="C16" s="91"/>
      <c r="D16" s="76" t="s">
        <v>114</v>
      </c>
      <c r="E16" s="76" t="s">
        <v>115</v>
      </c>
      <c r="F16" s="34"/>
      <c r="G16" s="76"/>
      <c r="H16" s="77"/>
      <c r="I16" s="52">
        <f>F16*G16</f>
        <v>0</v>
      </c>
      <c r="J16" s="51"/>
      <c r="K16" s="38">
        <f t="shared" si="1"/>
        <v>0</v>
      </c>
      <c r="L16" s="38"/>
      <c r="M16" s="38"/>
      <c r="N16" s="38"/>
      <c r="O16" s="38"/>
      <c r="P16" s="38"/>
      <c r="Q16" s="38">
        <f t="shared" si="2"/>
        <v>0</v>
      </c>
    </row>
    <row r="17" spans="2:18" ht="16.5" customHeight="1">
      <c r="B17" s="91" t="s">
        <v>116</v>
      </c>
      <c r="C17" s="91"/>
      <c r="D17" s="76" t="s">
        <v>117</v>
      </c>
      <c r="E17" s="77"/>
      <c r="F17" s="78"/>
      <c r="G17" s="51"/>
      <c r="H17" s="77"/>
      <c r="I17" s="52">
        <f t="shared" ref="I17:I19" si="3">F17*G17</f>
        <v>0</v>
      </c>
      <c r="J17" s="51"/>
      <c r="K17" s="38">
        <f t="shared" si="1"/>
        <v>0</v>
      </c>
      <c r="L17" s="38"/>
      <c r="M17" s="38"/>
      <c r="N17" s="38"/>
      <c r="O17" s="38"/>
      <c r="P17" s="38"/>
      <c r="Q17" s="38">
        <f t="shared" si="2"/>
        <v>0</v>
      </c>
    </row>
    <row r="18" spans="2:18" ht="16.5" customHeight="1">
      <c r="B18" s="91" t="s">
        <v>118</v>
      </c>
      <c r="C18" s="91"/>
      <c r="D18" s="76" t="s">
        <v>119</v>
      </c>
      <c r="E18" s="77"/>
      <c r="F18" s="78"/>
      <c r="G18" s="51"/>
      <c r="H18" s="77"/>
      <c r="I18" s="52">
        <f t="shared" si="3"/>
        <v>0</v>
      </c>
      <c r="J18" s="51"/>
      <c r="K18" s="38">
        <f t="shared" si="1"/>
        <v>0</v>
      </c>
      <c r="L18" s="38"/>
      <c r="M18" s="38"/>
      <c r="N18" s="38"/>
      <c r="O18" s="38"/>
      <c r="P18" s="38"/>
      <c r="Q18" s="38">
        <f t="shared" si="2"/>
        <v>0</v>
      </c>
    </row>
    <row r="19" spans="2:18" ht="22.5" customHeight="1">
      <c r="B19" s="91" t="s">
        <v>120</v>
      </c>
      <c r="C19" s="91"/>
      <c r="D19" s="76" t="s">
        <v>121</v>
      </c>
      <c r="E19" s="77"/>
      <c r="F19" s="78"/>
      <c r="G19" s="51"/>
      <c r="H19" s="77"/>
      <c r="I19" s="52">
        <f t="shared" si="3"/>
        <v>0</v>
      </c>
      <c r="J19" s="51"/>
      <c r="K19" s="38">
        <f t="shared" si="1"/>
        <v>0</v>
      </c>
      <c r="L19" s="38"/>
      <c r="M19" s="38"/>
      <c r="N19" s="38"/>
      <c r="O19" s="38"/>
      <c r="P19" s="38"/>
      <c r="Q19" s="38">
        <f t="shared" si="2"/>
        <v>0</v>
      </c>
    </row>
    <row r="20" spans="2:18" ht="14.45" customHeight="1">
      <c r="B20" s="208" t="s">
        <v>122</v>
      </c>
      <c r="C20" s="209"/>
      <c r="D20" s="209"/>
      <c r="E20" s="42"/>
      <c r="F20" s="43"/>
      <c r="G20" s="44"/>
      <c r="H20" s="42"/>
      <c r="I20" s="45">
        <f>SUM(I16:I19)</f>
        <v>0</v>
      </c>
      <c r="J20" s="46">
        <f>SUM(J16:J19)</f>
        <v>0</v>
      </c>
      <c r="K20" s="46">
        <f t="shared" si="1"/>
        <v>0</v>
      </c>
      <c r="L20" s="46"/>
      <c r="M20" s="46"/>
      <c r="N20" s="46"/>
      <c r="O20" s="46"/>
      <c r="P20" s="46"/>
      <c r="Q20" s="46">
        <f t="shared" si="2"/>
        <v>0</v>
      </c>
      <c r="R20" s="22">
        <f>I20/$I$59</f>
        <v>0</v>
      </c>
    </row>
    <row r="21" spans="2:18" ht="13.5" customHeight="1">
      <c r="B21" s="25" t="s">
        <v>123</v>
      </c>
      <c r="C21" s="47"/>
      <c r="D21" s="27" t="s">
        <v>67</v>
      </c>
      <c r="E21" s="28"/>
      <c r="F21" s="28" t="s">
        <v>111</v>
      </c>
      <c r="G21" s="48" t="s">
        <v>112</v>
      </c>
      <c r="H21" s="28"/>
      <c r="I21" s="49"/>
      <c r="J21" s="50"/>
      <c r="K21" s="50">
        <f t="shared" si="1"/>
        <v>0</v>
      </c>
      <c r="L21" s="50"/>
      <c r="M21" s="50"/>
      <c r="N21" s="50"/>
      <c r="O21" s="50"/>
      <c r="P21" s="50"/>
      <c r="Q21" s="50">
        <f t="shared" si="2"/>
        <v>0</v>
      </c>
    </row>
    <row r="22" spans="2:18" ht="16.5" customHeight="1">
      <c r="B22" s="91" t="s">
        <v>124</v>
      </c>
      <c r="C22" s="91"/>
      <c r="D22" s="76" t="s">
        <v>125</v>
      </c>
      <c r="E22" s="77"/>
      <c r="F22" s="78"/>
      <c r="G22" s="51"/>
      <c r="H22" s="77"/>
      <c r="I22" s="52">
        <f>F22*G22</f>
        <v>0</v>
      </c>
      <c r="J22" s="51"/>
      <c r="K22" s="38">
        <f t="shared" si="1"/>
        <v>0</v>
      </c>
      <c r="L22" s="38"/>
      <c r="M22" s="38"/>
      <c r="N22" s="38"/>
      <c r="O22" s="38"/>
      <c r="P22" s="38"/>
      <c r="Q22" s="38">
        <f t="shared" si="2"/>
        <v>0</v>
      </c>
    </row>
    <row r="23" spans="2:18" ht="16.5" customHeight="1">
      <c r="B23" s="91" t="s">
        <v>126</v>
      </c>
      <c r="C23" s="91"/>
      <c r="D23" s="76" t="s">
        <v>127</v>
      </c>
      <c r="E23" s="77"/>
      <c r="F23" s="78"/>
      <c r="G23" s="51"/>
      <c r="H23" s="77"/>
      <c r="I23" s="52">
        <f>F23*G23</f>
        <v>0</v>
      </c>
      <c r="J23" s="51"/>
      <c r="K23" s="38">
        <f t="shared" si="1"/>
        <v>0</v>
      </c>
      <c r="L23" s="38"/>
      <c r="M23" s="38"/>
      <c r="N23" s="38"/>
      <c r="O23" s="38"/>
      <c r="P23" s="38"/>
      <c r="Q23" s="38">
        <f t="shared" si="2"/>
        <v>0</v>
      </c>
    </row>
    <row r="24" spans="2:18" ht="14.45" customHeight="1">
      <c r="B24" s="195" t="s">
        <v>128</v>
      </c>
      <c r="C24" s="196"/>
      <c r="D24" s="196"/>
      <c r="E24" s="42"/>
      <c r="F24" s="43"/>
      <c r="G24" s="44"/>
      <c r="H24" s="42"/>
      <c r="I24" s="45">
        <f>SUM(I22:I23)</f>
        <v>0</v>
      </c>
      <c r="J24" s="46">
        <f>SUM(J22:J23)</f>
        <v>0</v>
      </c>
      <c r="K24" s="46">
        <f t="shared" si="1"/>
        <v>0</v>
      </c>
      <c r="L24" s="46"/>
      <c r="M24" s="46"/>
      <c r="N24" s="46"/>
      <c r="O24" s="46"/>
      <c r="P24" s="46"/>
      <c r="Q24" s="46">
        <f t="shared" si="2"/>
        <v>0</v>
      </c>
      <c r="R24" s="22">
        <f>I24/$I$59</f>
        <v>0</v>
      </c>
    </row>
    <row r="25" spans="2:18" ht="13.5" customHeight="1">
      <c r="B25" s="25" t="s">
        <v>129</v>
      </c>
      <c r="C25" s="47"/>
      <c r="D25" s="27" t="s">
        <v>68</v>
      </c>
      <c r="E25" s="28" t="s">
        <v>130</v>
      </c>
      <c r="F25" s="28" t="s">
        <v>131</v>
      </c>
      <c r="G25" s="48" t="s">
        <v>132</v>
      </c>
      <c r="H25" s="28"/>
      <c r="I25" s="49"/>
      <c r="J25" s="50"/>
      <c r="K25" s="50">
        <f t="shared" si="1"/>
        <v>0</v>
      </c>
      <c r="L25" s="50"/>
      <c r="M25" s="50"/>
      <c r="N25" s="50"/>
      <c r="O25" s="50"/>
      <c r="P25" s="50"/>
      <c r="Q25" s="50">
        <f t="shared" si="2"/>
        <v>0</v>
      </c>
    </row>
    <row r="26" spans="2:18">
      <c r="B26" s="53" t="s">
        <v>133</v>
      </c>
      <c r="C26" s="54"/>
      <c r="D26" s="80" t="s">
        <v>134</v>
      </c>
      <c r="E26" s="56"/>
      <c r="F26" s="57"/>
      <c r="G26" s="58"/>
      <c r="H26" s="56"/>
      <c r="I26" s="59"/>
      <c r="J26" s="40"/>
      <c r="K26" s="40"/>
      <c r="L26" s="40"/>
      <c r="M26" s="40"/>
      <c r="N26" s="40"/>
      <c r="O26" s="40"/>
      <c r="P26" s="40"/>
      <c r="Q26" s="40">
        <f t="shared" si="2"/>
        <v>0</v>
      </c>
    </row>
    <row r="27" spans="2:18">
      <c r="B27" s="89" t="s">
        <v>135</v>
      </c>
      <c r="C27" s="90"/>
      <c r="D27" s="76" t="s">
        <v>136</v>
      </c>
      <c r="E27" s="79"/>
      <c r="F27" s="61"/>
      <c r="G27" s="62"/>
      <c r="H27" s="60"/>
      <c r="I27" s="41">
        <f>F27*G27</f>
        <v>0</v>
      </c>
      <c r="J27" s="37"/>
      <c r="K27" s="37">
        <f t="shared" si="1"/>
        <v>0</v>
      </c>
      <c r="L27" s="37"/>
      <c r="M27" s="37"/>
      <c r="N27" s="37"/>
      <c r="O27" s="37"/>
      <c r="P27" s="37"/>
      <c r="Q27" s="37">
        <f t="shared" si="2"/>
        <v>0</v>
      </c>
    </row>
    <row r="28" spans="2:18">
      <c r="B28" s="89" t="s">
        <v>137</v>
      </c>
      <c r="C28" s="90"/>
      <c r="D28" s="76" t="s">
        <v>138</v>
      </c>
      <c r="E28" s="79"/>
      <c r="F28" s="61"/>
      <c r="G28" s="62"/>
      <c r="H28" s="60"/>
      <c r="I28" s="41">
        <f>F28*G28*E28</f>
        <v>0</v>
      </c>
      <c r="J28" s="37"/>
      <c r="K28" s="37">
        <f t="shared" si="1"/>
        <v>0</v>
      </c>
      <c r="L28" s="37"/>
      <c r="M28" s="37"/>
      <c r="N28" s="37"/>
      <c r="O28" s="37"/>
      <c r="P28" s="37"/>
      <c r="Q28" s="37">
        <f t="shared" si="2"/>
        <v>0</v>
      </c>
    </row>
    <row r="29" spans="2:18">
      <c r="B29" s="92" t="s">
        <v>139</v>
      </c>
      <c r="C29" s="93"/>
      <c r="D29" s="76"/>
      <c r="E29" s="79"/>
      <c r="F29" s="61"/>
      <c r="G29" s="62"/>
      <c r="H29" s="63"/>
      <c r="I29" s="41">
        <f t="shared" ref="I29" si="4">F29*G29</f>
        <v>0</v>
      </c>
      <c r="J29" s="37"/>
      <c r="K29" s="37">
        <f t="shared" si="1"/>
        <v>0</v>
      </c>
      <c r="L29" s="37"/>
      <c r="M29" s="37"/>
      <c r="N29" s="37"/>
      <c r="O29" s="37"/>
      <c r="P29" s="37"/>
      <c r="Q29" s="37">
        <f t="shared" si="2"/>
        <v>0</v>
      </c>
    </row>
    <row r="30" spans="2:18">
      <c r="B30" s="53" t="s">
        <v>140</v>
      </c>
      <c r="C30" s="54"/>
      <c r="D30" s="80" t="s">
        <v>141</v>
      </c>
      <c r="E30" s="56"/>
      <c r="F30" s="57"/>
      <c r="G30" s="58"/>
      <c r="H30" s="56"/>
      <c r="I30" s="59"/>
      <c r="J30" s="40"/>
      <c r="K30" s="40"/>
      <c r="L30" s="40"/>
      <c r="M30" s="40"/>
      <c r="N30" s="40"/>
      <c r="O30" s="40"/>
      <c r="P30" s="40"/>
      <c r="Q30" s="40">
        <f t="shared" si="2"/>
        <v>0</v>
      </c>
    </row>
    <row r="31" spans="2:18">
      <c r="B31" s="94" t="s">
        <v>142</v>
      </c>
      <c r="C31" s="95"/>
      <c r="D31" s="81"/>
      <c r="E31" s="79"/>
      <c r="F31" s="61"/>
      <c r="G31" s="62"/>
      <c r="H31" s="60"/>
      <c r="I31" s="41">
        <f t="shared" ref="I31:I33" si="5">F31*G31</f>
        <v>0</v>
      </c>
      <c r="J31" s="37"/>
      <c r="K31" s="37">
        <f t="shared" si="1"/>
        <v>0</v>
      </c>
      <c r="L31" s="37"/>
      <c r="M31" s="37"/>
      <c r="N31" s="37"/>
      <c r="O31" s="37"/>
      <c r="P31" s="37"/>
      <c r="Q31" s="37">
        <f t="shared" si="2"/>
        <v>0</v>
      </c>
    </row>
    <row r="32" spans="2:18">
      <c r="B32" s="94" t="s">
        <v>143</v>
      </c>
      <c r="C32" s="95"/>
      <c r="D32" s="81"/>
      <c r="E32" s="79"/>
      <c r="F32" s="61"/>
      <c r="G32" s="62"/>
      <c r="H32" s="60"/>
      <c r="I32" s="41">
        <f t="shared" si="5"/>
        <v>0</v>
      </c>
      <c r="J32" s="37"/>
      <c r="K32" s="37">
        <f t="shared" si="1"/>
        <v>0</v>
      </c>
      <c r="L32" s="37"/>
      <c r="M32" s="37"/>
      <c r="N32" s="37"/>
      <c r="O32" s="37"/>
      <c r="P32" s="37"/>
      <c r="Q32" s="37">
        <f t="shared" si="2"/>
        <v>0</v>
      </c>
    </row>
    <row r="33" spans="2:18">
      <c r="B33" s="92" t="s">
        <v>144</v>
      </c>
      <c r="C33" s="93"/>
      <c r="D33" s="76"/>
      <c r="E33" s="79"/>
      <c r="F33" s="61"/>
      <c r="G33" s="62"/>
      <c r="H33" s="63"/>
      <c r="I33" s="41">
        <f t="shared" si="5"/>
        <v>0</v>
      </c>
      <c r="J33" s="37"/>
      <c r="K33" s="37">
        <f t="shared" si="1"/>
        <v>0</v>
      </c>
      <c r="L33" s="37"/>
      <c r="M33" s="37"/>
      <c r="N33" s="37"/>
      <c r="O33" s="37"/>
      <c r="P33" s="37"/>
      <c r="Q33" s="37">
        <f t="shared" si="2"/>
        <v>0</v>
      </c>
    </row>
    <row r="34" spans="2:18" ht="12.75" customHeight="1">
      <c r="B34" s="96" t="s">
        <v>145</v>
      </c>
      <c r="C34" s="97"/>
      <c r="D34" s="97"/>
      <c r="E34" s="64"/>
      <c r="F34" s="64"/>
      <c r="G34" s="65"/>
      <c r="H34" s="64"/>
      <c r="I34" s="66">
        <f>SUM(I27:I33)</f>
        <v>0</v>
      </c>
      <c r="J34" s="46">
        <f>SUM(J27:J33)</f>
        <v>0</v>
      </c>
      <c r="K34" s="46">
        <f t="shared" si="1"/>
        <v>0</v>
      </c>
      <c r="L34" s="46"/>
      <c r="M34" s="46"/>
      <c r="N34" s="46"/>
      <c r="O34" s="46"/>
      <c r="P34" s="46"/>
      <c r="Q34" s="46">
        <f t="shared" si="2"/>
        <v>0</v>
      </c>
      <c r="R34" s="22">
        <f>I34/$I$59</f>
        <v>0</v>
      </c>
    </row>
    <row r="35" spans="2:18" ht="13.5" customHeight="1">
      <c r="B35" s="25" t="s">
        <v>146</v>
      </c>
      <c r="C35" s="47"/>
      <c r="D35" s="27" t="s">
        <v>69</v>
      </c>
      <c r="E35" s="28" t="s">
        <v>130</v>
      </c>
      <c r="F35" s="28" t="s">
        <v>131</v>
      </c>
      <c r="G35" s="48" t="s">
        <v>132</v>
      </c>
      <c r="H35" s="28"/>
      <c r="I35" s="49"/>
      <c r="J35" s="50"/>
      <c r="K35" s="50">
        <f t="shared" si="1"/>
        <v>0</v>
      </c>
      <c r="L35" s="50"/>
      <c r="M35" s="50"/>
      <c r="N35" s="50"/>
      <c r="O35" s="50"/>
      <c r="P35" s="50"/>
      <c r="Q35" s="50">
        <f t="shared" si="2"/>
        <v>0</v>
      </c>
    </row>
    <row r="36" spans="2:18">
      <c r="B36" s="53" t="s">
        <v>147</v>
      </c>
      <c r="C36" s="54"/>
      <c r="D36" s="55" t="s">
        <v>148</v>
      </c>
      <c r="E36" s="56"/>
      <c r="F36" s="57"/>
      <c r="G36" s="58"/>
      <c r="H36" s="56"/>
      <c r="I36" s="59"/>
      <c r="J36" s="40"/>
      <c r="K36" s="40">
        <f t="shared" si="1"/>
        <v>0</v>
      </c>
      <c r="L36" s="40"/>
      <c r="M36" s="40"/>
      <c r="N36" s="40"/>
      <c r="O36" s="40"/>
      <c r="P36" s="40"/>
      <c r="Q36" s="40">
        <f t="shared" si="2"/>
        <v>0</v>
      </c>
    </row>
    <row r="37" spans="2:18">
      <c r="B37" s="89" t="s">
        <v>149</v>
      </c>
      <c r="C37" s="90"/>
      <c r="D37" s="76" t="s">
        <v>150</v>
      </c>
      <c r="E37" s="60"/>
      <c r="F37" s="61"/>
      <c r="G37" s="62"/>
      <c r="H37" s="60"/>
      <c r="I37" s="41">
        <f>E37*F37*G37</f>
        <v>0</v>
      </c>
      <c r="J37" s="37"/>
      <c r="K37" s="37">
        <f t="shared" si="1"/>
        <v>0</v>
      </c>
      <c r="L37" s="37"/>
      <c r="M37" s="37"/>
      <c r="N37" s="37"/>
      <c r="O37" s="37"/>
      <c r="P37" s="37"/>
      <c r="Q37" s="37">
        <f t="shared" si="2"/>
        <v>0</v>
      </c>
    </row>
    <row r="38" spans="2:18">
      <c r="B38" s="89" t="s">
        <v>151</v>
      </c>
      <c r="C38" s="90"/>
      <c r="D38" s="76" t="s">
        <v>152</v>
      </c>
      <c r="E38" s="60"/>
      <c r="F38" s="61"/>
      <c r="G38" s="62"/>
      <c r="H38" s="60"/>
      <c r="I38" s="41">
        <f>E38*F38*G38</f>
        <v>0</v>
      </c>
      <c r="J38" s="37"/>
      <c r="K38" s="37">
        <f t="shared" si="1"/>
        <v>0</v>
      </c>
      <c r="L38" s="37"/>
      <c r="M38" s="37"/>
      <c r="N38" s="37"/>
      <c r="O38" s="37"/>
      <c r="P38" s="37"/>
      <c r="Q38" s="37">
        <f t="shared" si="2"/>
        <v>0</v>
      </c>
    </row>
    <row r="39" spans="2:18">
      <c r="B39" s="89" t="s">
        <v>153</v>
      </c>
      <c r="C39" s="90"/>
      <c r="D39" s="84" t="s">
        <v>154</v>
      </c>
      <c r="E39" s="60"/>
      <c r="F39" s="61"/>
      <c r="G39" s="62"/>
      <c r="H39" s="63"/>
      <c r="I39" s="41">
        <f>E39*F39*G39*H39</f>
        <v>0</v>
      </c>
      <c r="J39" s="37"/>
      <c r="K39" s="37">
        <f t="shared" si="1"/>
        <v>0</v>
      </c>
      <c r="L39" s="37"/>
      <c r="M39" s="37"/>
      <c r="N39" s="37"/>
      <c r="O39" s="37"/>
      <c r="P39" s="37"/>
      <c r="Q39" s="37">
        <f t="shared" si="2"/>
        <v>0</v>
      </c>
    </row>
    <row r="40" spans="2:18">
      <c r="B40" s="53" t="s">
        <v>155</v>
      </c>
      <c r="C40" s="54"/>
      <c r="D40" s="55" t="s">
        <v>156</v>
      </c>
      <c r="E40" s="56"/>
      <c r="F40" s="57"/>
      <c r="G40" s="58"/>
      <c r="H40" s="56"/>
      <c r="I40" s="59"/>
      <c r="J40" s="40"/>
      <c r="K40" s="40">
        <f t="shared" si="1"/>
        <v>0</v>
      </c>
      <c r="L40" s="40"/>
      <c r="M40" s="40"/>
      <c r="N40" s="40"/>
      <c r="O40" s="40"/>
      <c r="P40" s="40"/>
      <c r="Q40" s="40">
        <f t="shared" si="2"/>
        <v>0</v>
      </c>
    </row>
    <row r="41" spans="2:18">
      <c r="B41" s="94" t="s">
        <v>157</v>
      </c>
      <c r="C41" s="95"/>
      <c r="D41" s="76" t="s">
        <v>158</v>
      </c>
      <c r="E41" s="60"/>
      <c r="F41" s="61"/>
      <c r="G41" s="62"/>
      <c r="H41" s="60"/>
      <c r="I41" s="41">
        <f>E41*F41*G41</f>
        <v>0</v>
      </c>
      <c r="J41" s="37"/>
      <c r="K41" s="37">
        <f t="shared" si="1"/>
        <v>0</v>
      </c>
      <c r="L41" s="37"/>
      <c r="M41" s="37"/>
      <c r="N41" s="37"/>
      <c r="O41" s="37"/>
      <c r="P41" s="37"/>
      <c r="Q41" s="37">
        <f t="shared" si="2"/>
        <v>0</v>
      </c>
    </row>
    <row r="42" spans="2:18">
      <c r="B42" s="94" t="s">
        <v>159</v>
      </c>
      <c r="C42" s="95"/>
      <c r="D42" s="76" t="s">
        <v>160</v>
      </c>
      <c r="E42" s="60"/>
      <c r="F42" s="61"/>
      <c r="G42" s="62"/>
      <c r="H42" s="60"/>
      <c r="I42" s="41">
        <f>E42*F42*G42</f>
        <v>0</v>
      </c>
      <c r="J42" s="37"/>
      <c r="K42" s="37">
        <f t="shared" si="1"/>
        <v>0</v>
      </c>
      <c r="L42" s="37"/>
      <c r="M42" s="37"/>
      <c r="N42" s="37"/>
      <c r="O42" s="37"/>
      <c r="P42" s="37"/>
      <c r="Q42" s="37">
        <f t="shared" si="2"/>
        <v>0</v>
      </c>
    </row>
    <row r="43" spans="2:18">
      <c r="B43" s="94" t="s">
        <v>161</v>
      </c>
      <c r="C43" s="95"/>
      <c r="D43" s="76" t="s">
        <v>162</v>
      </c>
      <c r="E43" s="60"/>
      <c r="F43" s="61"/>
      <c r="G43" s="62"/>
      <c r="H43" s="63"/>
      <c r="I43" s="41">
        <f>E43*F43*G43*H43</f>
        <v>0</v>
      </c>
      <c r="J43" s="37"/>
      <c r="K43" s="37">
        <f t="shared" si="1"/>
        <v>0</v>
      </c>
      <c r="L43" s="37"/>
      <c r="M43" s="37"/>
      <c r="N43" s="37"/>
      <c r="O43" s="37"/>
      <c r="P43" s="37"/>
      <c r="Q43" s="37">
        <f t="shared" si="2"/>
        <v>0</v>
      </c>
    </row>
    <row r="44" spans="2:18" ht="12.75" customHeight="1">
      <c r="B44" s="96" t="s">
        <v>163</v>
      </c>
      <c r="C44" s="97"/>
      <c r="D44" s="97"/>
      <c r="E44" s="64"/>
      <c r="F44" s="64"/>
      <c r="G44" s="65"/>
      <c r="H44" s="64"/>
      <c r="I44" s="66">
        <f>SUM(I37:I43)</f>
        <v>0</v>
      </c>
      <c r="J44" s="46">
        <f>SUM(J37:J43)</f>
        <v>0</v>
      </c>
      <c r="K44" s="46">
        <f t="shared" si="1"/>
        <v>0</v>
      </c>
      <c r="L44" s="46"/>
      <c r="M44" s="46"/>
      <c r="N44" s="46"/>
      <c r="O44" s="46"/>
      <c r="P44" s="46"/>
      <c r="Q44" s="46">
        <f t="shared" si="2"/>
        <v>0</v>
      </c>
      <c r="R44" s="22">
        <f>I44/$I$59</f>
        <v>0</v>
      </c>
    </row>
    <row r="45" spans="2:18">
      <c r="B45" s="67" t="s">
        <v>164</v>
      </c>
      <c r="C45" s="68"/>
      <c r="D45" s="111" t="s">
        <v>70</v>
      </c>
      <c r="E45" s="69"/>
      <c r="F45" s="69" t="s">
        <v>111</v>
      </c>
      <c r="G45" s="70" t="s">
        <v>112</v>
      </c>
      <c r="H45" s="69"/>
      <c r="I45" s="71"/>
      <c r="J45" s="50"/>
      <c r="K45" s="50">
        <f t="shared" si="1"/>
        <v>0</v>
      </c>
      <c r="L45" s="50"/>
      <c r="M45" s="50"/>
      <c r="N45" s="50"/>
      <c r="O45" s="50"/>
      <c r="P45" s="50"/>
      <c r="Q45" s="50">
        <f t="shared" si="2"/>
        <v>0</v>
      </c>
    </row>
    <row r="46" spans="2:18">
      <c r="B46" s="197" t="s">
        <v>165</v>
      </c>
      <c r="C46" s="198"/>
      <c r="D46" s="81" t="s">
        <v>166</v>
      </c>
      <c r="E46" s="73"/>
      <c r="F46" s="72"/>
      <c r="G46" s="74"/>
      <c r="H46" s="75"/>
      <c r="I46" s="74">
        <f>F46*G46</f>
        <v>0</v>
      </c>
      <c r="J46" s="51"/>
      <c r="K46" s="51">
        <f t="shared" si="1"/>
        <v>0</v>
      </c>
      <c r="L46" s="51"/>
      <c r="M46" s="51"/>
      <c r="N46" s="51"/>
      <c r="O46" s="51"/>
      <c r="P46" s="51"/>
      <c r="Q46" s="51">
        <f t="shared" si="2"/>
        <v>0</v>
      </c>
    </row>
    <row r="47" spans="2:18">
      <c r="B47" s="96" t="s">
        <v>167</v>
      </c>
      <c r="C47" s="97"/>
      <c r="D47" s="97"/>
      <c r="E47" s="64"/>
      <c r="F47" s="64"/>
      <c r="G47" s="65"/>
      <c r="H47" s="64"/>
      <c r="I47" s="66">
        <f>SUM(I46:I46)</f>
        <v>0</v>
      </c>
      <c r="J47" s="46">
        <f>SUM(J46:J46)</f>
        <v>0</v>
      </c>
      <c r="K47" s="46">
        <f t="shared" si="1"/>
        <v>0</v>
      </c>
      <c r="L47" s="46"/>
      <c r="M47" s="46"/>
      <c r="N47" s="46"/>
      <c r="O47" s="46"/>
      <c r="P47" s="46"/>
      <c r="Q47" s="46">
        <f t="shared" si="2"/>
        <v>0</v>
      </c>
      <c r="R47" s="22">
        <f>I47/$I$59</f>
        <v>0</v>
      </c>
    </row>
    <row r="48" spans="2:18" ht="13.5" customHeight="1">
      <c r="B48" s="67" t="s">
        <v>168</v>
      </c>
      <c r="C48" s="68"/>
      <c r="D48" s="111" t="s">
        <v>71</v>
      </c>
      <c r="E48" s="69"/>
      <c r="F48" s="69" t="s">
        <v>111</v>
      </c>
      <c r="G48" s="70" t="s">
        <v>112</v>
      </c>
      <c r="H48" s="69"/>
      <c r="I48" s="71"/>
      <c r="J48" s="82"/>
      <c r="K48" s="82">
        <f t="shared" ref="K48:K51" si="6">I48+J48</f>
        <v>0</v>
      </c>
      <c r="L48" s="82"/>
      <c r="M48" s="82"/>
      <c r="N48" s="82"/>
      <c r="O48" s="82"/>
      <c r="P48" s="82"/>
      <c r="Q48" s="82">
        <f t="shared" si="2"/>
        <v>0</v>
      </c>
    </row>
    <row r="49" spans="2:18">
      <c r="B49" s="92" t="s">
        <v>169</v>
      </c>
      <c r="C49" s="109"/>
      <c r="D49" s="76" t="s">
        <v>166</v>
      </c>
      <c r="E49" s="75"/>
      <c r="F49" s="75"/>
      <c r="G49" s="83"/>
      <c r="H49" s="75"/>
      <c r="I49" s="74">
        <f>F49*G49</f>
        <v>0</v>
      </c>
      <c r="J49" s="38"/>
      <c r="K49" s="38">
        <f t="shared" si="6"/>
        <v>0</v>
      </c>
      <c r="L49" s="38"/>
      <c r="M49" s="38"/>
      <c r="N49" s="38"/>
      <c r="O49" s="38"/>
      <c r="P49" s="38"/>
      <c r="Q49" s="38">
        <f t="shared" si="2"/>
        <v>0</v>
      </c>
    </row>
    <row r="50" spans="2:18">
      <c r="B50" s="92" t="s">
        <v>170</v>
      </c>
      <c r="C50" s="109"/>
      <c r="D50" s="76"/>
      <c r="E50" s="75"/>
      <c r="F50" s="75"/>
      <c r="G50" s="83"/>
      <c r="H50" s="75"/>
      <c r="I50" s="74">
        <f>F50*G50</f>
        <v>0</v>
      </c>
      <c r="J50" s="38"/>
      <c r="K50" s="38">
        <f t="shared" si="6"/>
        <v>0</v>
      </c>
      <c r="L50" s="38"/>
      <c r="M50" s="38"/>
      <c r="N50" s="38"/>
      <c r="O50" s="38"/>
      <c r="P50" s="38"/>
      <c r="Q50" s="38">
        <f t="shared" si="2"/>
        <v>0</v>
      </c>
    </row>
    <row r="51" spans="2:18">
      <c r="B51" s="96" t="s">
        <v>171</v>
      </c>
      <c r="C51" s="97"/>
      <c r="D51" s="97"/>
      <c r="E51" s="64"/>
      <c r="F51" s="64"/>
      <c r="G51" s="65"/>
      <c r="H51" s="64"/>
      <c r="I51" s="66">
        <f>SUM(I50:I50)</f>
        <v>0</v>
      </c>
      <c r="J51" s="46">
        <f>SUM(J50:J50)</f>
        <v>0</v>
      </c>
      <c r="K51" s="46">
        <f t="shared" si="6"/>
        <v>0</v>
      </c>
      <c r="L51" s="46"/>
      <c r="M51" s="46"/>
      <c r="N51" s="46"/>
      <c r="O51" s="46"/>
      <c r="P51" s="46"/>
      <c r="Q51" s="46">
        <f t="shared" si="2"/>
        <v>0</v>
      </c>
      <c r="R51" s="22">
        <f>I51/$I$59</f>
        <v>0</v>
      </c>
    </row>
    <row r="52" spans="2:18" ht="15.75">
      <c r="B52" s="101"/>
      <c r="C52" s="99"/>
      <c r="D52" s="110" t="s">
        <v>172</v>
      </c>
      <c r="E52" s="110"/>
      <c r="F52" s="110"/>
      <c r="G52" s="110"/>
      <c r="H52" s="100"/>
      <c r="I52" s="106">
        <f>I51+I47+I44+I34+I24+I20+I14</f>
        <v>57600</v>
      </c>
      <c r="J52" s="107">
        <f t="shared" ref="J52:K52" si="7">J51+J47+J44+J34+J24+J20+J14</f>
        <v>0</v>
      </c>
      <c r="K52" s="107">
        <f t="shared" si="7"/>
        <v>57600</v>
      </c>
      <c r="L52" s="107"/>
      <c r="M52" s="107"/>
      <c r="N52" s="107"/>
      <c r="O52" s="107"/>
      <c r="P52" s="107"/>
      <c r="Q52" s="107">
        <f t="shared" si="2"/>
        <v>0</v>
      </c>
      <c r="R52" s="22">
        <f>I52/$I$59</f>
        <v>0.90909090909090906</v>
      </c>
    </row>
    <row r="53" spans="2:18" ht="28.5" customHeight="1">
      <c r="B53" s="25" t="s">
        <v>173</v>
      </c>
      <c r="C53" s="47"/>
      <c r="D53" s="193" t="s">
        <v>174</v>
      </c>
      <c r="E53" s="193"/>
      <c r="F53" s="193"/>
      <c r="G53" s="194"/>
      <c r="H53" s="87">
        <v>0.1</v>
      </c>
      <c r="I53" s="50">
        <f>H53*I52</f>
        <v>5760</v>
      </c>
      <c r="J53" s="50"/>
      <c r="K53" s="50">
        <f>I53+J53</f>
        <v>5760</v>
      </c>
      <c r="L53" s="50"/>
      <c r="M53" s="50"/>
      <c r="N53" s="50"/>
      <c r="O53" s="50"/>
      <c r="P53" s="50"/>
      <c r="Q53" s="50">
        <f t="shared" si="2"/>
        <v>0</v>
      </c>
      <c r="R53" s="22">
        <f>I53/$I$59</f>
        <v>9.0909090909090912E-2</v>
      </c>
    </row>
    <row r="54" spans="2:18" ht="15.75">
      <c r="B54" s="101"/>
      <c r="C54" s="99"/>
      <c r="D54" s="110" t="s">
        <v>175</v>
      </c>
      <c r="E54" s="110"/>
      <c r="F54" s="110"/>
      <c r="G54" s="110"/>
      <c r="H54" s="100"/>
      <c r="I54" s="106">
        <f>I53+I52</f>
        <v>63360</v>
      </c>
      <c r="J54" s="107">
        <f>J53+J52</f>
        <v>0</v>
      </c>
      <c r="K54" s="107">
        <f>I54+J54</f>
        <v>63360</v>
      </c>
      <c r="L54" s="107"/>
      <c r="M54" s="107"/>
      <c r="N54" s="107"/>
      <c r="O54" s="107"/>
      <c r="P54" s="107"/>
      <c r="Q54" s="107">
        <f t="shared" si="2"/>
        <v>0</v>
      </c>
    </row>
    <row r="55" spans="2:18" ht="37.5" customHeight="1">
      <c r="B55" s="67" t="s">
        <v>176</v>
      </c>
      <c r="C55" s="68"/>
      <c r="D55" s="111" t="s">
        <v>177</v>
      </c>
      <c r="E55" s="69"/>
      <c r="F55" s="69" t="s">
        <v>111</v>
      </c>
      <c r="G55" s="70" t="s">
        <v>112</v>
      </c>
      <c r="H55" s="69"/>
      <c r="I55" s="71"/>
      <c r="J55" s="82"/>
      <c r="K55" s="82">
        <f t="shared" si="1"/>
        <v>0</v>
      </c>
      <c r="L55" s="82"/>
      <c r="M55" s="82"/>
      <c r="N55" s="82"/>
      <c r="O55" s="82"/>
      <c r="P55" s="82"/>
      <c r="Q55" s="82">
        <f t="shared" si="2"/>
        <v>0</v>
      </c>
    </row>
    <row r="56" spans="2:18">
      <c r="B56" s="92" t="s">
        <v>178</v>
      </c>
      <c r="C56" s="93"/>
      <c r="D56" s="76" t="s">
        <v>179</v>
      </c>
      <c r="E56" s="75"/>
      <c r="F56" s="75"/>
      <c r="G56" s="83"/>
      <c r="H56" s="75"/>
      <c r="I56" s="74">
        <f t="shared" ref="I56:I57" si="8">F56*G56</f>
        <v>0</v>
      </c>
      <c r="J56" s="38"/>
      <c r="K56" s="38">
        <f t="shared" si="1"/>
        <v>0</v>
      </c>
      <c r="L56" s="38"/>
      <c r="M56" s="38"/>
      <c r="N56" s="38"/>
      <c r="O56" s="38"/>
      <c r="P56" s="38"/>
      <c r="Q56" s="38">
        <f t="shared" si="2"/>
        <v>0</v>
      </c>
    </row>
    <row r="57" spans="2:18">
      <c r="B57" s="92"/>
      <c r="C57" s="93"/>
      <c r="D57" s="76"/>
      <c r="E57" s="75"/>
      <c r="F57" s="75"/>
      <c r="G57" s="83"/>
      <c r="H57" s="75"/>
      <c r="I57" s="74">
        <f t="shared" si="8"/>
        <v>0</v>
      </c>
      <c r="J57" s="38"/>
      <c r="K57" s="38">
        <f t="shared" si="1"/>
        <v>0</v>
      </c>
      <c r="L57" s="38"/>
      <c r="M57" s="38"/>
      <c r="N57" s="38"/>
      <c r="O57" s="38"/>
      <c r="P57" s="38"/>
      <c r="Q57" s="38">
        <f t="shared" si="2"/>
        <v>0</v>
      </c>
    </row>
    <row r="58" spans="2:18">
      <c r="B58" s="96" t="s">
        <v>180</v>
      </c>
      <c r="C58" s="97"/>
      <c r="D58" s="97"/>
      <c r="E58" s="64"/>
      <c r="F58" s="64"/>
      <c r="G58" s="65"/>
      <c r="H58" s="64"/>
      <c r="I58" s="66">
        <f>SUM(I56:I57)</f>
        <v>0</v>
      </c>
      <c r="J58" s="32">
        <f>SUM(J56:J57)</f>
        <v>0</v>
      </c>
      <c r="K58" s="32">
        <f>SUM(K56:K57)</f>
        <v>0</v>
      </c>
      <c r="L58" s="32"/>
      <c r="M58" s="32"/>
      <c r="N58" s="32"/>
      <c r="O58" s="32"/>
      <c r="P58" s="32"/>
      <c r="Q58" s="32">
        <f t="shared" si="2"/>
        <v>0</v>
      </c>
      <c r="R58" s="22">
        <f>I58/$I$59</f>
        <v>0</v>
      </c>
    </row>
    <row r="59" spans="2:18">
      <c r="B59" s="101"/>
      <c r="C59" s="102"/>
      <c r="D59" s="108" t="s">
        <v>181</v>
      </c>
      <c r="E59" s="103"/>
      <c r="F59" s="104"/>
      <c r="G59" s="105"/>
      <c r="H59" s="104"/>
      <c r="I59" s="106">
        <f>I58+I54</f>
        <v>63360</v>
      </c>
      <c r="J59" s="107">
        <f>J58+J54</f>
        <v>0</v>
      </c>
      <c r="K59" s="107">
        <f>K58+K54</f>
        <v>63360</v>
      </c>
      <c r="L59" s="107"/>
      <c r="M59" s="107"/>
      <c r="N59" s="107"/>
      <c r="O59" s="107"/>
      <c r="P59" s="107"/>
      <c r="Q59" s="107">
        <f t="shared" si="2"/>
        <v>0</v>
      </c>
      <c r="R59" s="22">
        <f>I59/$I$59</f>
        <v>1</v>
      </c>
    </row>
    <row r="60" spans="2:18">
      <c r="B60" s="98"/>
      <c r="C60" s="98"/>
      <c r="D60" s="98"/>
      <c r="E60" s="98"/>
      <c r="F60" s="98"/>
      <c r="G60" s="98"/>
      <c r="H60" s="98"/>
      <c r="I60" s="98"/>
      <c r="J60" s="98"/>
      <c r="K60" s="98"/>
      <c r="L60" s="98"/>
      <c r="M60" s="98"/>
      <c r="N60" s="98"/>
      <c r="O60" s="98"/>
      <c r="P60" s="98"/>
      <c r="Q60" s="98"/>
    </row>
    <row r="61" spans="2:18">
      <c r="B61" s="22" t="s">
        <v>182</v>
      </c>
    </row>
    <row r="62" spans="2:18">
      <c r="B62" s="22" t="s">
        <v>183</v>
      </c>
    </row>
    <row r="64" spans="2:18">
      <c r="B64" s="88"/>
      <c r="C64" s="88"/>
      <c r="D64" s="88"/>
      <c r="E64" s="88"/>
      <c r="F64" s="88"/>
      <c r="G64" s="88"/>
    </row>
  </sheetData>
  <mergeCells count="16">
    <mergeCell ref="R6:R7"/>
    <mergeCell ref="K6:K7"/>
    <mergeCell ref="L6:Q7"/>
    <mergeCell ref="B1:Q1"/>
    <mergeCell ref="B2:Q2"/>
    <mergeCell ref="B3:Q3"/>
    <mergeCell ref="B4:Q4"/>
    <mergeCell ref="I6:I7"/>
    <mergeCell ref="J6:J7"/>
    <mergeCell ref="D53:G53"/>
    <mergeCell ref="B24:D24"/>
    <mergeCell ref="B46:C46"/>
    <mergeCell ref="B14:D14"/>
    <mergeCell ref="B6:D7"/>
    <mergeCell ref="E6:H6"/>
    <mergeCell ref="B20:D20"/>
  </mergeCells>
  <pageMargins left="0.25" right="0.25" top="0.25" bottom="0.25" header="0.05" footer="0.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96379a3-ef95-44d5-9b82-a9d446a57cc9" xsi:nil="true"/>
    <lcf76f155ced4ddcb4097134ff3c332f xmlns="381d607a-593b-46da-911f-4c087b177017">
      <Terms xmlns="http://schemas.microsoft.com/office/infopath/2007/PartnerControls"/>
    </lcf76f155ced4ddcb4097134ff3c332f>
    <SharedWithUsers xmlns="b96379a3-ef95-44d5-9b82-a9d446a57cc9">
      <UserInfo>
        <DisplayName>ZHAO Tianyi</DisplayName>
        <AccountId>26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D236471B884E84184B7E5CBEFBF0469" ma:contentTypeVersion="13" ma:contentTypeDescription="Create a new document." ma:contentTypeScope="" ma:versionID="496defee3e78c5854c0b56c953c62bde">
  <xsd:schema xmlns:xsd="http://www.w3.org/2001/XMLSchema" xmlns:xs="http://www.w3.org/2001/XMLSchema" xmlns:p="http://schemas.microsoft.com/office/2006/metadata/properties" xmlns:ns2="381d607a-593b-46da-911f-4c087b177017" xmlns:ns3="b96379a3-ef95-44d5-9b82-a9d446a57cc9" targetNamespace="http://schemas.microsoft.com/office/2006/metadata/properties" ma:root="true" ma:fieldsID="aa3c627d63434c83ce3b505d13f72e00" ns2:_="" ns3:_="">
    <xsd:import namespace="381d607a-593b-46da-911f-4c087b177017"/>
    <xsd:import namespace="b96379a3-ef95-44d5-9b82-a9d446a57cc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1d607a-593b-46da-911f-4c087b1770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3e8566c-cd23-4427-80f6-db2d3da7b4d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6379a3-ef95-44d5-9b82-a9d446a57cc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1e2eddb-20e8-44e3-ac36-df2a574324c7}" ma:internalName="TaxCatchAll" ma:showField="CatchAllData" ma:web="b96379a3-ef95-44d5-9b82-a9d446a57cc9">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BAA8DB-6898-46C8-BFDE-89169B6044B8}"/>
</file>

<file path=customXml/itemProps2.xml><?xml version="1.0" encoding="utf-8"?>
<ds:datastoreItem xmlns:ds="http://schemas.openxmlformats.org/officeDocument/2006/customXml" ds:itemID="{E5FAC0AA-A7B1-4BF2-AD21-C5FF308F1472}"/>
</file>

<file path=customXml/itemProps3.xml><?xml version="1.0" encoding="utf-8"?>
<ds:datastoreItem xmlns:ds="http://schemas.openxmlformats.org/officeDocument/2006/customXml" ds:itemID="{C617F738-8C57-4C33-B83A-8484227BADF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Arcus Foundation</dc:creator>
  <cp:keywords/>
  <dc:description/>
  <cp:lastModifiedBy>GOODWIN Kathryn</cp:lastModifiedBy>
  <cp:revision/>
  <dcterms:created xsi:type="dcterms:W3CDTF">2007-09-26T21:18:33Z</dcterms:created>
  <dcterms:modified xsi:type="dcterms:W3CDTF">2023-06-12T16:37:55Z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0x0101001D236471B884E84184B7E5CBEFBF0469</vt:lpwstr>
  </property>
  <property fmtid="{D5CDD505-2E9C-101B-9397-08002B2CF9AE}" pid="3" name="MediaServiceImageTags">
    <vt:lpwstr/>
  </property>
</Properties>
</file>